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570" windowHeight="9810" tabRatio="699" activeTab="0"/>
  </bookViews>
  <sheets>
    <sheet name="Hoši 2006-2007" sheetId="1" r:id="rId1"/>
    <sheet name="Hoši 2008-2009" sheetId="2" r:id="rId2"/>
    <sheet name="Hoši 2010 a ml." sheetId="3" r:id="rId3"/>
    <sheet name="Dívky 2006-2007" sheetId="4" r:id="rId4"/>
    <sheet name="Dívky 2008-2009" sheetId="5" r:id="rId5"/>
    <sheet name="Dívky 2010 a ml." sheetId="6" r:id="rId6"/>
  </sheets>
  <definedNames>
    <definedName name="_xlnm.Print_Area" localSheetId="5">'Dívky 2010 a ml.'!$A$1:$P$7</definedName>
    <definedName name="_xlnm.Print_Area" localSheetId="2">'Hoši 2010 a ml.'!$A$1:$Q$55</definedName>
  </definedNames>
  <calcPr fullCalcOnLoad="1"/>
</workbook>
</file>

<file path=xl/comments2.xml><?xml version="1.0" encoding="utf-8"?>
<comments xmlns="http://schemas.openxmlformats.org/spreadsheetml/2006/main">
  <authors>
    <author>Martin Mastn?</author>
  </authors>
  <commentList>
    <comment ref="F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O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P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9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<sst xmlns="http://schemas.openxmlformats.org/spreadsheetml/2006/main" count="295" uniqueCount="79">
  <si>
    <t>Jméno a příjmení</t>
  </si>
  <si>
    <t>Oddíl</t>
  </si>
  <si>
    <t>výkon</t>
  </si>
  <si>
    <t>umístění</t>
  </si>
  <si>
    <t>Skok daleký</t>
  </si>
  <si>
    <t>Překážkový běh</t>
  </si>
  <si>
    <t>Součet</t>
  </si>
  <si>
    <t>Celkové</t>
  </si>
  <si>
    <t>pořadí</t>
  </si>
  <si>
    <t>Dětské atletické závody</t>
  </si>
  <si>
    <t>místo:</t>
  </si>
  <si>
    <t>datum:</t>
  </si>
  <si>
    <t>rok</t>
  </si>
  <si>
    <t>nar.</t>
  </si>
  <si>
    <t>(metry)</t>
  </si>
  <si>
    <t>(sekundy)</t>
  </si>
  <si>
    <t>Míček</t>
  </si>
  <si>
    <t>Běh na 60m</t>
  </si>
  <si>
    <t>Stříbro</t>
  </si>
  <si>
    <t>STRIB</t>
  </si>
  <si>
    <t>NYRAN</t>
  </si>
  <si>
    <t>Dlouhý běh 400m</t>
  </si>
  <si>
    <t>Dlouhý běh 300m</t>
  </si>
  <si>
    <t>Dlouhý běh 200m</t>
  </si>
  <si>
    <t>Dívky 2010 a ml.</t>
  </si>
  <si>
    <t>Dívky 2008-2009</t>
  </si>
  <si>
    <t>Dívky 2006-2007</t>
  </si>
  <si>
    <t>chlapci 2006-2007</t>
  </si>
  <si>
    <t>chlapci 2008-2009</t>
  </si>
  <si>
    <t>chlapci 2010 a ml.</t>
  </si>
  <si>
    <t>Bláha Dušan</t>
  </si>
  <si>
    <t>Kaločai Patrik</t>
  </si>
  <si>
    <t>Karlík Jan</t>
  </si>
  <si>
    <t>Němec David</t>
  </si>
  <si>
    <t>Tesárek Jiří</t>
  </si>
  <si>
    <t>Denk Michal</t>
  </si>
  <si>
    <t>Krejčí Tomáš</t>
  </si>
  <si>
    <t>Lengyel David</t>
  </si>
  <si>
    <t>Fuchs Dominik</t>
  </si>
  <si>
    <t>Janský Dan</t>
  </si>
  <si>
    <t>Krejčí David</t>
  </si>
  <si>
    <t>Pechar Ondřej</t>
  </si>
  <si>
    <t>Peteřík Štěpán</t>
  </si>
  <si>
    <t>Žůrek Jiří</t>
  </si>
  <si>
    <t>Andrlová Markéta</t>
  </si>
  <si>
    <t>Bednárová Zuzana</t>
  </si>
  <si>
    <t>Danielová Lucie</t>
  </si>
  <si>
    <t>Duchková Berenika</t>
  </si>
  <si>
    <t>Fárková Tereza</t>
  </si>
  <si>
    <t>Košátková Adéla</t>
  </si>
  <si>
    <t>Matúšková Aneta</t>
  </si>
  <si>
    <t>Mužíková Kristýna</t>
  </si>
  <si>
    <t>Nováková Barbora</t>
  </si>
  <si>
    <t>Šperlová Karolína</t>
  </si>
  <si>
    <t>Tjunikovová Nina</t>
  </si>
  <si>
    <t>Záhořová Tereza</t>
  </si>
  <si>
    <t>Boudová Nicol</t>
  </si>
  <si>
    <t>Dvořáčková Květa</t>
  </si>
  <si>
    <t>Hniličková Anežka</t>
  </si>
  <si>
    <t>Kušnierová Adéla</t>
  </si>
  <si>
    <t>Šmákalová Zuzana</t>
  </si>
  <si>
    <t>Štruncová Vendula</t>
  </si>
  <si>
    <t>Záhořová Barbora</t>
  </si>
  <si>
    <t>Záhořová Kristýna</t>
  </si>
  <si>
    <t>Baxová Anežka</t>
  </si>
  <si>
    <t>Bednárová Veronika</t>
  </si>
  <si>
    <t>Duchková Johana</t>
  </si>
  <si>
    <t>Kantnerová Kristýna</t>
  </si>
  <si>
    <t>Kodadová Lucie</t>
  </si>
  <si>
    <t>Křenová Tereza</t>
  </si>
  <si>
    <t>Martincová Lucie</t>
  </si>
  <si>
    <t>Matulková Amálie</t>
  </si>
  <si>
    <t>Moravcová Vendula</t>
  </si>
  <si>
    <t>Nováková Rozálie</t>
  </si>
  <si>
    <t>Pecharová Zuzana</t>
  </si>
  <si>
    <t>Sedláčková Kristýna</t>
  </si>
  <si>
    <t>Turková Charlotte</t>
  </si>
  <si>
    <t>Válková Zuzana</t>
  </si>
  <si>
    <t>Vargová Varonika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</si>
</sst>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"/>
    <numFmt numFmtId="167" formatCode="[$-405]d\.\ mmmm\ 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sz val="9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 style="thin"/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>
        <color indexed="55"/>
      </right>
      <top style="medium"/>
      <bottom style="hair">
        <color indexed="22"/>
      </bottom>
    </border>
    <border>
      <left>
        <color indexed="63"/>
      </left>
      <right style="thin"/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14" fontId="0" fillId="0" borderId="38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165" fontId="0" fillId="0" borderId="43" xfId="0" applyNumberForma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/>
    </xf>
    <xf numFmtId="2" fontId="0" fillId="0" borderId="43" xfId="0" applyNumberForma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46" xfId="0" applyNumberForma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10" fillId="0" borderId="50" xfId="0" applyNumberFormat="1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0" fillId="0" borderId="35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14" fontId="12" fillId="0" borderId="38" xfId="0" applyNumberFormat="1" applyFont="1" applyBorder="1" applyAlignment="1" applyProtection="1">
      <alignment/>
      <protection locked="0"/>
    </xf>
    <xf numFmtId="165" fontId="13" fillId="0" borderId="43" xfId="0" applyNumberFormat="1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/>
    </xf>
    <xf numFmtId="165" fontId="13" fillId="0" borderId="16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/>
    </xf>
    <xf numFmtId="165" fontId="13" fillId="0" borderId="17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/>
    </xf>
    <xf numFmtId="165" fontId="13" fillId="0" borderId="29" xfId="0" applyNumberFormat="1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 locked="0"/>
    </xf>
    <xf numFmtId="0" fontId="2" fillId="0" borderId="59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8" fillId="33" borderId="38" xfId="0" applyFont="1" applyFill="1" applyBorder="1" applyAlignment="1" applyProtection="1">
      <alignment wrapText="1"/>
      <protection locked="0"/>
    </xf>
    <xf numFmtId="0" fontId="9" fillId="33" borderId="65" xfId="0" applyFont="1" applyFill="1" applyBorder="1" applyAlignment="1">
      <alignment wrapText="1"/>
    </xf>
    <xf numFmtId="0" fontId="9" fillId="33" borderId="57" xfId="0" applyFont="1" applyFill="1" applyBorder="1" applyAlignment="1">
      <alignment wrapText="1"/>
    </xf>
    <xf numFmtId="0" fontId="9" fillId="33" borderId="66" xfId="0" applyFont="1" applyFill="1" applyBorder="1" applyAlignment="1">
      <alignment wrapText="1"/>
    </xf>
    <xf numFmtId="0" fontId="9" fillId="33" borderId="0" xfId="0" applyFont="1" applyFill="1" applyAlignment="1">
      <alignment wrapText="1"/>
    </xf>
    <xf numFmtId="0" fontId="9" fillId="33" borderId="67" xfId="0" applyFont="1" applyFill="1" applyBorder="1" applyAlignment="1">
      <alignment wrapText="1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 horizontal="center"/>
      <protection locked="0"/>
    </xf>
    <xf numFmtId="0" fontId="7" fillId="0" borderId="71" xfId="0" applyFont="1" applyBorder="1" applyAlignment="1">
      <alignment horizontal="center"/>
    </xf>
    <xf numFmtId="0" fontId="9" fillId="33" borderId="53" xfId="0" applyFont="1" applyFill="1" applyBorder="1" applyAlignment="1">
      <alignment wrapText="1"/>
    </xf>
    <xf numFmtId="0" fontId="9" fillId="33" borderId="72" xfId="0" applyFont="1" applyFill="1" applyBorder="1" applyAlignment="1">
      <alignment wrapText="1"/>
    </xf>
    <xf numFmtId="0" fontId="9" fillId="33" borderId="73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18"/>
  <sheetViews>
    <sheetView tabSelected="1" zoomScale="125" zoomScaleNormal="125" zoomScalePageLayoutView="0" workbookViewId="0" topLeftCell="A1">
      <selection activeCell="K6" sqref="K6"/>
    </sheetView>
  </sheetViews>
  <sheetFormatPr defaultColWidth="9.140625" defaultRowHeight="12.75"/>
  <cols>
    <col min="1" max="1" width="0.2890625" style="5" customWidth="1"/>
    <col min="2" max="2" width="20.00390625" style="5" customWidth="1"/>
    <col min="3" max="3" width="5.00390625" style="5" customWidth="1"/>
    <col min="4" max="4" width="12.28125" style="5" customWidth="1"/>
    <col min="5" max="5" width="7.8515625" style="5" customWidth="1"/>
    <col min="6" max="6" width="9.28125" style="5" customWidth="1"/>
    <col min="7" max="7" width="8.140625" style="5" customWidth="1"/>
    <col min="8" max="8" width="8.7109375" style="5" customWidth="1"/>
    <col min="9" max="9" width="7.8515625" style="5" customWidth="1"/>
    <col min="10" max="10" width="8.7109375" style="5" customWidth="1"/>
    <col min="11" max="11" width="7.8515625" style="5" customWidth="1"/>
    <col min="12" max="12" width="8.421875" style="5" customWidth="1"/>
    <col min="13" max="13" width="7.8515625" style="5" customWidth="1"/>
    <col min="14" max="14" width="8.7109375" style="5" customWidth="1"/>
    <col min="15" max="15" width="10.00390625" style="5" customWidth="1"/>
    <col min="16" max="16" width="9.7109375" style="5" customWidth="1"/>
    <col min="17" max="16384" width="9.140625" style="5" customWidth="1"/>
  </cols>
  <sheetData>
    <row r="1" spans="1:24" ht="18.75" customHeight="1">
      <c r="A1" s="1"/>
      <c r="B1" s="2" t="s">
        <v>27</v>
      </c>
      <c r="C1" s="3" t="s">
        <v>9</v>
      </c>
      <c r="D1" s="4"/>
      <c r="E1" s="4"/>
      <c r="F1" s="4"/>
      <c r="G1" s="102"/>
      <c r="H1" s="103"/>
      <c r="I1" s="103"/>
      <c r="J1" s="103"/>
      <c r="K1" s="103"/>
      <c r="L1" s="1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0.5" customHeight="1" thickBot="1">
      <c r="A2" s="1"/>
      <c r="B2" s="4"/>
      <c r="C2" s="6" t="s">
        <v>10</v>
      </c>
      <c r="D2" s="4" t="s">
        <v>18</v>
      </c>
      <c r="E2" s="6" t="s">
        <v>11</v>
      </c>
      <c r="F2" s="84">
        <v>42991</v>
      </c>
      <c r="G2" s="105"/>
      <c r="H2" s="106"/>
      <c r="I2" s="106"/>
      <c r="J2" s="106"/>
      <c r="K2" s="106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.75" customHeight="1">
      <c r="A3" s="7"/>
      <c r="B3" s="24" t="s">
        <v>0</v>
      </c>
      <c r="C3" s="25" t="s">
        <v>12</v>
      </c>
      <c r="D3" s="26" t="s">
        <v>1</v>
      </c>
      <c r="E3" s="108" t="s">
        <v>16</v>
      </c>
      <c r="F3" s="109"/>
      <c r="G3" s="108" t="s">
        <v>4</v>
      </c>
      <c r="H3" s="109"/>
      <c r="I3" s="108" t="s">
        <v>17</v>
      </c>
      <c r="J3" s="109"/>
      <c r="K3" s="108" t="s">
        <v>5</v>
      </c>
      <c r="L3" s="109"/>
      <c r="M3" s="108" t="s">
        <v>21</v>
      </c>
      <c r="N3" s="109"/>
      <c r="O3" s="8" t="s">
        <v>6</v>
      </c>
      <c r="P3" s="9" t="s">
        <v>7</v>
      </c>
      <c r="Q3" s="1"/>
      <c r="R3" s="10"/>
      <c r="S3" s="1"/>
      <c r="T3" s="1"/>
      <c r="U3" s="1"/>
      <c r="V3" s="1"/>
      <c r="W3" s="1"/>
      <c r="X3" s="1"/>
    </row>
    <row r="4" spans="1:28" ht="12.75" customHeight="1">
      <c r="A4" s="7"/>
      <c r="B4" s="19"/>
      <c r="C4" s="27" t="s">
        <v>13</v>
      </c>
      <c r="D4" s="27"/>
      <c r="E4" s="110" t="s">
        <v>14</v>
      </c>
      <c r="F4" s="111"/>
      <c r="G4" s="110" t="s">
        <v>14</v>
      </c>
      <c r="H4" s="111"/>
      <c r="I4" s="110" t="s">
        <v>15</v>
      </c>
      <c r="J4" s="111"/>
      <c r="K4" s="110" t="s">
        <v>15</v>
      </c>
      <c r="L4" s="111"/>
      <c r="M4" s="110" t="s">
        <v>15</v>
      </c>
      <c r="N4" s="111"/>
      <c r="O4" s="20" t="s">
        <v>3</v>
      </c>
      <c r="P4" s="21" t="s">
        <v>8</v>
      </c>
      <c r="Q4" s="1"/>
      <c r="R4" s="10"/>
      <c r="S4" s="1"/>
      <c r="T4" s="1"/>
      <c r="U4" s="1"/>
      <c r="V4" s="1"/>
      <c r="W4" s="1"/>
      <c r="X4" s="1"/>
      <c r="AA4" s="1"/>
      <c r="AB4" s="1"/>
    </row>
    <row r="5" spans="1:28" ht="15.75" customHeight="1" thickBot="1">
      <c r="A5" s="7"/>
      <c r="B5" s="36"/>
      <c r="C5" s="37"/>
      <c r="D5" s="37"/>
      <c r="E5" s="38" t="s">
        <v>2</v>
      </c>
      <c r="F5" s="39" t="s">
        <v>3</v>
      </c>
      <c r="G5" s="38" t="s">
        <v>2</v>
      </c>
      <c r="H5" s="39" t="s">
        <v>3</v>
      </c>
      <c r="I5" s="38" t="s">
        <v>2</v>
      </c>
      <c r="J5" s="39" t="s">
        <v>3</v>
      </c>
      <c r="K5" s="38" t="s">
        <v>2</v>
      </c>
      <c r="L5" s="39" t="s">
        <v>3</v>
      </c>
      <c r="M5" s="38" t="s">
        <v>2</v>
      </c>
      <c r="N5" s="39" t="s">
        <v>3</v>
      </c>
      <c r="O5" s="40"/>
      <c r="P5" s="41"/>
      <c r="Q5" s="1"/>
      <c r="R5" s="10"/>
      <c r="S5" s="1"/>
      <c r="T5" s="1"/>
      <c r="U5" s="1"/>
      <c r="V5" s="1"/>
      <c r="W5" s="1"/>
      <c r="X5" s="1"/>
      <c r="AA5" s="1"/>
      <c r="AB5" s="1"/>
    </row>
    <row r="6" spans="1:27" ht="12.75" customHeight="1">
      <c r="A6" s="7"/>
      <c r="B6" s="44" t="s">
        <v>31</v>
      </c>
      <c r="C6" s="61">
        <v>2007</v>
      </c>
      <c r="D6" s="62" t="s">
        <v>20</v>
      </c>
      <c r="E6" s="55">
        <v>32.9</v>
      </c>
      <c r="F6" s="56">
        <f>IF(+E6,+RANK(E6,E$6:E$10,0),0)</f>
        <v>1</v>
      </c>
      <c r="G6" s="57">
        <v>385</v>
      </c>
      <c r="H6" s="56">
        <f>IF(+G6,+RANK(G6,G$6:G$10,0),0)</f>
        <v>1</v>
      </c>
      <c r="I6" s="55">
        <v>10.3</v>
      </c>
      <c r="J6" s="56">
        <f>IF(+I6,+RANK(I6,I$6:I$10,1),0)</f>
        <v>3</v>
      </c>
      <c r="K6" s="85">
        <v>1</v>
      </c>
      <c r="L6" s="86">
        <f>IF(+K6,+RANK(K6,K$6:K$10,1),0)</f>
        <v>1</v>
      </c>
      <c r="M6" s="55">
        <v>56.2</v>
      </c>
      <c r="N6" s="56">
        <f>IF(+M6,+RANK(M6,M$6:M$10,1),0)</f>
        <v>1</v>
      </c>
      <c r="O6" s="58">
        <f>+IF(+AND(+F6&gt;0,+H6&gt;0,+J6&gt;0,+L6&gt;0,+N6&gt;0),+F6+H6+J6+L6+N6,"nekompletní")</f>
        <v>7</v>
      </c>
      <c r="P6" s="59">
        <f>IF(+O6&lt;&gt;"nekompletní",+RANK(O6,O$6:O$10,1),0)</f>
        <v>1</v>
      </c>
      <c r="Q6" s="1"/>
      <c r="R6" s="10"/>
      <c r="S6" s="1"/>
      <c r="T6" s="1"/>
      <c r="U6" s="1"/>
      <c r="V6" s="1"/>
      <c r="W6" s="1"/>
      <c r="X6" s="1"/>
      <c r="AA6" s="1"/>
    </row>
    <row r="7" spans="1:27" ht="10.5" customHeight="1">
      <c r="A7" s="7"/>
      <c r="B7" s="44" t="s">
        <v>32</v>
      </c>
      <c r="C7" s="61">
        <v>2006</v>
      </c>
      <c r="D7" s="62" t="s">
        <v>19</v>
      </c>
      <c r="E7" s="22">
        <v>27.2</v>
      </c>
      <c r="F7" s="14">
        <f>IF(+E7,+RANK(E7,E$6:E$10,0),0)</f>
        <v>4</v>
      </c>
      <c r="G7" s="11">
        <v>350</v>
      </c>
      <c r="H7" s="32">
        <f>IF(+G7,+RANK(G7,G$6:G$10,0),0)</f>
        <v>2</v>
      </c>
      <c r="I7" s="22">
        <v>9.7</v>
      </c>
      <c r="J7" s="32">
        <f>IF(+I7,+RANK(I7,I$6:I$10,1),0)</f>
        <v>1</v>
      </c>
      <c r="K7" s="87">
        <v>1</v>
      </c>
      <c r="L7" s="88">
        <f>IF(+K7,+RANK(K7,K$6:K$10,1),0)</f>
        <v>1</v>
      </c>
      <c r="M7" s="22">
        <v>59.4</v>
      </c>
      <c r="N7" s="32">
        <f>IF(+M7,+RANK(M7,M$6:M$10,1),0)</f>
        <v>4</v>
      </c>
      <c r="O7" s="16">
        <f>+IF(+AND(+F7&gt;0,+H7&gt;0,+J7&gt;0,+L7&gt;0,+N7&gt;0),+F7+H7+J7+L7+N7,"nekompletní")</f>
        <v>12</v>
      </c>
      <c r="P7" s="35">
        <f>IF(+O7&lt;&gt;"nekompletní",+RANK(O7,O$6:O$10,1),0)</f>
        <v>2</v>
      </c>
      <c r="Q7" s="1"/>
      <c r="R7" s="10"/>
      <c r="S7" s="1"/>
      <c r="T7" s="1"/>
      <c r="U7" s="1"/>
      <c r="V7" s="1"/>
      <c r="W7" s="1"/>
      <c r="X7" s="1"/>
      <c r="AA7" s="1"/>
    </row>
    <row r="8" spans="1:27" ht="10.5" customHeight="1">
      <c r="A8" s="7"/>
      <c r="B8" s="44" t="s">
        <v>33</v>
      </c>
      <c r="C8" s="61">
        <v>2006</v>
      </c>
      <c r="D8" s="62" t="s">
        <v>20</v>
      </c>
      <c r="E8" s="22">
        <v>26</v>
      </c>
      <c r="F8" s="14">
        <f>IF(+E8,+RANK(E8,E$6:E$10,0),0)</f>
        <v>5</v>
      </c>
      <c r="G8" s="11">
        <v>342</v>
      </c>
      <c r="H8" s="32">
        <f>IF(+G8,+RANK(G8,G$6:G$10,0),0)</f>
        <v>3</v>
      </c>
      <c r="I8" s="22">
        <v>10.1</v>
      </c>
      <c r="J8" s="32">
        <f>IF(+I8,+RANK(I8,I$6:I$10,1),0)</f>
        <v>2</v>
      </c>
      <c r="K8" s="87">
        <v>1</v>
      </c>
      <c r="L8" s="88">
        <f>IF(+K8,+RANK(K8,K$6:K$10,1),0)</f>
        <v>1</v>
      </c>
      <c r="M8" s="22">
        <v>56.8</v>
      </c>
      <c r="N8" s="32">
        <f>IF(+M8,+RANK(M8,M$6:M$10,1),0)</f>
        <v>2</v>
      </c>
      <c r="O8" s="16">
        <f>+IF(+AND(+F8&gt;0,+H8&gt;0,+J8&gt;0,+L8&gt;0,+N8&gt;0),+F8+H8+J8+L8+N8,"nekompletní")</f>
        <v>13</v>
      </c>
      <c r="P8" s="35">
        <f>IF(+O8&lt;&gt;"nekompletní",+RANK(O8,O$6:O$10,1),0)</f>
        <v>3</v>
      </c>
      <c r="Q8" s="1"/>
      <c r="R8" s="10"/>
      <c r="S8" s="1"/>
      <c r="T8" s="1"/>
      <c r="U8" s="1"/>
      <c r="V8" s="1"/>
      <c r="W8" s="1"/>
      <c r="X8" s="1"/>
      <c r="AA8" s="1"/>
    </row>
    <row r="9" spans="1:27" ht="10.5" customHeight="1">
      <c r="A9" s="7"/>
      <c r="B9" s="76" t="s">
        <v>30</v>
      </c>
      <c r="C9" s="61">
        <v>2007</v>
      </c>
      <c r="D9" s="62" t="s">
        <v>20</v>
      </c>
      <c r="E9" s="22">
        <v>28.9</v>
      </c>
      <c r="F9" s="14">
        <f>IF(+E9,+RANK(E9,E$6:E$10,0),0)</f>
        <v>2</v>
      </c>
      <c r="G9" s="11">
        <v>316</v>
      </c>
      <c r="H9" s="32">
        <f>IF(+G9,+RANK(G9,G$6:G$10,0),0)</f>
        <v>4</v>
      </c>
      <c r="I9" s="22">
        <v>11.3</v>
      </c>
      <c r="J9" s="32">
        <f>IF(+I9,+RANK(I9,I$6:I$10,1),0)</f>
        <v>4</v>
      </c>
      <c r="K9" s="87">
        <v>1</v>
      </c>
      <c r="L9" s="88">
        <f>IF(+K9,+RANK(K9,K$6:K$10,1),0)</f>
        <v>1</v>
      </c>
      <c r="M9" s="22">
        <v>59</v>
      </c>
      <c r="N9" s="32">
        <f>IF(+M9,+RANK(M9,M$6:M$10,1),0)</f>
        <v>3</v>
      </c>
      <c r="O9" s="16">
        <f>+IF(+AND(+F9&gt;0,+H9&gt;0,+J9&gt;0,+L9&gt;0,+N9&gt;0),+F9+H9+J9+L9+N9,"nekompletní")</f>
        <v>14</v>
      </c>
      <c r="P9" s="35">
        <f>IF(+O9&lt;&gt;"nekompletní",+RANK(O9,O$6:O$10,1),0)</f>
        <v>4</v>
      </c>
      <c r="Q9" s="1"/>
      <c r="R9" s="10"/>
      <c r="S9" s="1"/>
      <c r="T9" s="1"/>
      <c r="U9" s="1"/>
      <c r="V9" s="1"/>
      <c r="W9" s="1"/>
      <c r="X9" s="1"/>
      <c r="AA9" s="1"/>
    </row>
    <row r="10" spans="1:27" ht="10.5" customHeight="1" thickBot="1">
      <c r="A10" s="7"/>
      <c r="B10" s="45" t="s">
        <v>34</v>
      </c>
      <c r="C10" s="74">
        <v>2006</v>
      </c>
      <c r="D10" s="75" t="s">
        <v>19</v>
      </c>
      <c r="E10" s="23">
        <v>27.9</v>
      </c>
      <c r="F10" s="15">
        <f>IF(+E10,+RANK(E10,E$6:E$10,0),0)</f>
        <v>3</v>
      </c>
      <c r="G10" s="12">
        <v>280</v>
      </c>
      <c r="H10" s="47">
        <f>IF(+G10,+RANK(G10,G$6:G$10,0),0)</f>
        <v>5</v>
      </c>
      <c r="I10" s="23">
        <v>11.7</v>
      </c>
      <c r="J10" s="47">
        <f>IF(+I10,+RANK(I10,I$6:I$10,1),0)</f>
        <v>5</v>
      </c>
      <c r="K10" s="89">
        <v>1</v>
      </c>
      <c r="L10" s="90">
        <f>IF(+K10,+RANK(K10,K$6:K$10,1),0)</f>
        <v>1</v>
      </c>
      <c r="M10" s="23">
        <v>67.8</v>
      </c>
      <c r="N10" s="47">
        <f>IF(+M10,+RANK(M10,M$6:M$10,1),0)</f>
        <v>5</v>
      </c>
      <c r="O10" s="29">
        <f>+IF(+AND(+F10&gt;0,+H10&gt;0,+J10&gt;0,+L10&gt;0,+N10&gt;0),+F10+H10+J10+L10+N10,"nekompletní")</f>
        <v>19</v>
      </c>
      <c r="P10" s="48">
        <f>IF(+O10&lt;&gt;"nekompletní",+RANK(O10,O$6:O$10,1),0)</f>
        <v>5</v>
      </c>
      <c r="Q10" s="1"/>
      <c r="R10" s="10"/>
      <c r="S10" s="1"/>
      <c r="T10" s="1"/>
      <c r="U10" s="1"/>
      <c r="V10" s="1"/>
      <c r="W10" s="1"/>
      <c r="X10" s="1"/>
      <c r="AA10" s="1"/>
    </row>
    <row r="11" spans="1:24" ht="10.5" customHeight="1">
      <c r="A11" s="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"/>
      <c r="R11" s="1"/>
      <c r="S11" s="1"/>
      <c r="T11" s="1"/>
      <c r="U11" s="1"/>
      <c r="V11" s="1"/>
      <c r="W11" s="1"/>
      <c r="X11" s="1"/>
    </row>
    <row r="12" spans="1:24" ht="10.5" customHeight="1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0.5" customHeight="1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0.5" customHeight="1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0.5" customHeight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0.5" customHeight="1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0.5" customHeight="1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0.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0.5" customHeigh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0.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0.5" customHeigh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0.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0.5" customHeigh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0.5" customHeight="1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0.5" customHeigh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0.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0.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0.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0.5" customHeight="1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0.5" customHeigh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0.5" customHeigh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0.5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0.5" customHeight="1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0.5" customHeigh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0.5" customHeight="1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0.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0.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0.5" customHeigh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8" ht="10.5" customHeight="1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0.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0.5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</row>
    <row r="43" spans="1:18" ht="10.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</row>
    <row r="44" spans="1:18" ht="10.5" customHeight="1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</row>
    <row r="45" spans="1:18" ht="10.5" customHeight="1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</row>
    <row r="46" spans="1:18" ht="10.5" customHeight="1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</row>
    <row r="47" spans="1:18" ht="10.5" customHeight="1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</row>
    <row r="48" spans="1:18" ht="10.5" customHeight="1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"/>
    </row>
    <row r="49" spans="1:18" ht="10.5" customHeight="1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1"/>
    </row>
    <row r="50" spans="1:18" ht="10.5" customHeight="1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1"/>
    </row>
    <row r="51" ht="10.5" customHeight="1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1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</sheetData>
  <sheetProtection formatCells="0" formatColumns="0" formatRows="0" insertColumns="0" insertRows="0"/>
  <mergeCells count="11">
    <mergeCell ref="E4:F4"/>
    <mergeCell ref="G4:H4"/>
    <mergeCell ref="M4:N4"/>
    <mergeCell ref="I4:J4"/>
    <mergeCell ref="K4:L4"/>
    <mergeCell ref="G1:L2"/>
    <mergeCell ref="E3:F3"/>
    <mergeCell ref="G3:H3"/>
    <mergeCell ref="I3:J3"/>
    <mergeCell ref="K3:L3"/>
    <mergeCell ref="M3:N3"/>
  </mergeCells>
  <conditionalFormatting sqref="P6:P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84"/>
  <sheetViews>
    <sheetView zoomScale="125" zoomScaleNormal="125" zoomScalePageLayoutView="0" workbookViewId="0" topLeftCell="A1">
      <selection activeCell="K8" sqref="K8:L11"/>
    </sheetView>
  </sheetViews>
  <sheetFormatPr defaultColWidth="9.140625" defaultRowHeight="12.75"/>
  <cols>
    <col min="1" max="1" width="0.2890625" style="5" customWidth="1"/>
    <col min="2" max="2" width="20.7109375" style="5" customWidth="1"/>
    <col min="3" max="3" width="5.00390625" style="5" customWidth="1"/>
    <col min="4" max="4" width="10.28125" style="5" customWidth="1"/>
    <col min="5" max="5" width="7.8515625" style="5" customWidth="1"/>
    <col min="6" max="6" width="8.8515625" style="5" customWidth="1"/>
    <col min="7" max="7" width="8.140625" style="5" customWidth="1"/>
    <col min="8" max="8" width="8.421875" style="5" customWidth="1"/>
    <col min="9" max="9" width="7.8515625" style="5" customWidth="1"/>
    <col min="10" max="10" width="8.57421875" style="5" customWidth="1"/>
    <col min="11" max="11" width="7.8515625" style="5" customWidth="1"/>
    <col min="12" max="12" width="8.57421875" style="5" customWidth="1"/>
    <col min="13" max="13" width="7.8515625" style="5" customWidth="1"/>
    <col min="14" max="14" width="8.57421875" style="5" customWidth="1"/>
    <col min="15" max="16" width="9.7109375" style="5" customWidth="1"/>
    <col min="17" max="16384" width="9.140625" style="5" customWidth="1"/>
  </cols>
  <sheetData>
    <row r="1" spans="1:24" ht="23.25" customHeight="1">
      <c r="A1" s="1"/>
      <c r="B1" s="2" t="s">
        <v>28</v>
      </c>
      <c r="C1" s="3" t="s">
        <v>9</v>
      </c>
      <c r="D1" s="4"/>
      <c r="E1" s="4"/>
      <c r="F1" s="4"/>
      <c r="G1" s="102"/>
      <c r="H1" s="103"/>
      <c r="I1" s="103"/>
      <c r="J1" s="103"/>
      <c r="K1" s="103"/>
      <c r="L1" s="1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10</v>
      </c>
      <c r="D2" s="4" t="s">
        <v>18</v>
      </c>
      <c r="E2" s="4"/>
      <c r="F2" s="4"/>
      <c r="G2" s="105"/>
      <c r="H2" s="106"/>
      <c r="I2" s="106"/>
      <c r="J2" s="106"/>
      <c r="K2" s="106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11</v>
      </c>
      <c r="D3" s="52">
        <v>42991</v>
      </c>
      <c r="E3" s="4"/>
      <c r="F3" s="4"/>
      <c r="G3" s="112"/>
      <c r="H3" s="113"/>
      <c r="I3" s="113"/>
      <c r="J3" s="113"/>
      <c r="K3" s="113"/>
      <c r="L3" s="1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</row>
    <row r="5" spans="1:28" ht="12.75">
      <c r="A5" s="78"/>
      <c r="B5" s="24" t="s">
        <v>0</v>
      </c>
      <c r="C5" s="25" t="s">
        <v>12</v>
      </c>
      <c r="D5" s="26" t="s">
        <v>1</v>
      </c>
      <c r="E5" s="108" t="s">
        <v>16</v>
      </c>
      <c r="F5" s="109"/>
      <c r="G5" s="108" t="s">
        <v>4</v>
      </c>
      <c r="H5" s="109"/>
      <c r="I5" s="108" t="s">
        <v>17</v>
      </c>
      <c r="J5" s="109"/>
      <c r="K5" s="108" t="s">
        <v>5</v>
      </c>
      <c r="L5" s="109"/>
      <c r="M5" s="108" t="s">
        <v>22</v>
      </c>
      <c r="N5" s="109"/>
      <c r="O5" s="8" t="s">
        <v>6</v>
      </c>
      <c r="P5" s="9" t="s">
        <v>7</v>
      </c>
      <c r="Q5" s="1"/>
      <c r="R5" s="1"/>
      <c r="S5" s="1"/>
      <c r="T5" s="1"/>
      <c r="U5" s="1"/>
      <c r="V5" s="1"/>
      <c r="W5" s="10"/>
      <c r="X5" s="1"/>
      <c r="Y5" s="1"/>
      <c r="Z5" s="1"/>
      <c r="AA5" s="1"/>
      <c r="AB5" s="1"/>
    </row>
    <row r="6" spans="1:27" ht="12.75">
      <c r="A6" s="79"/>
      <c r="B6" s="19"/>
      <c r="C6" s="27" t="s">
        <v>13</v>
      </c>
      <c r="D6" s="27"/>
      <c r="E6" s="110" t="s">
        <v>14</v>
      </c>
      <c r="F6" s="111"/>
      <c r="G6" s="110" t="s">
        <v>14</v>
      </c>
      <c r="H6" s="111"/>
      <c r="I6" s="110" t="s">
        <v>15</v>
      </c>
      <c r="J6" s="111"/>
      <c r="K6" s="110" t="s">
        <v>15</v>
      </c>
      <c r="L6" s="111"/>
      <c r="M6" s="110" t="s">
        <v>15</v>
      </c>
      <c r="N6" s="111"/>
      <c r="O6" s="20" t="s">
        <v>3</v>
      </c>
      <c r="P6" s="21" t="s">
        <v>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thickBot="1">
      <c r="A7" s="79"/>
      <c r="B7" s="36"/>
      <c r="C7" s="37"/>
      <c r="D7" s="37"/>
      <c r="E7" s="38" t="s">
        <v>2</v>
      </c>
      <c r="F7" s="39" t="s">
        <v>3</v>
      </c>
      <c r="G7" s="38" t="s">
        <v>2</v>
      </c>
      <c r="H7" s="39" t="s">
        <v>3</v>
      </c>
      <c r="I7" s="38" t="s">
        <v>2</v>
      </c>
      <c r="J7" s="39" t="s">
        <v>3</v>
      </c>
      <c r="K7" s="38" t="s">
        <v>2</v>
      </c>
      <c r="L7" s="39" t="s">
        <v>3</v>
      </c>
      <c r="M7" s="38" t="s">
        <v>2</v>
      </c>
      <c r="N7" s="39" t="s">
        <v>3</v>
      </c>
      <c r="O7" s="40"/>
      <c r="P7" s="4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79"/>
      <c r="B8" s="44" t="s">
        <v>37</v>
      </c>
      <c r="C8" s="61">
        <v>2009</v>
      </c>
      <c r="D8" s="69" t="s">
        <v>20</v>
      </c>
      <c r="E8" s="31">
        <v>21.4</v>
      </c>
      <c r="F8" s="32">
        <f>IF(+E8,+RANK(E8,E$8:E$11,0),0)</f>
        <v>1</v>
      </c>
      <c r="G8" s="33">
        <v>314</v>
      </c>
      <c r="H8" s="32">
        <f>IF(+G8,+RANK(G8,G$8:G$11,0),0)</f>
        <v>1</v>
      </c>
      <c r="I8" s="31">
        <v>10.9</v>
      </c>
      <c r="J8" s="32">
        <f>IF(+I8,+RANK(I8,I$8:I$11,1),0)</f>
        <v>1</v>
      </c>
      <c r="K8" s="91">
        <v>1</v>
      </c>
      <c r="L8" s="88">
        <f>IF(+K8,+RANK(K8,K$8:K$11,1),0)</f>
        <v>1</v>
      </c>
      <c r="M8" s="31">
        <v>60.9</v>
      </c>
      <c r="N8" s="32">
        <f>IF(+M8,+RANK(M8,M$8:M$11,1),0)</f>
        <v>1</v>
      </c>
      <c r="O8" s="34">
        <f>+IF(+AND(+F8&gt;0,+H8&gt;0,+J8&gt;0,+L8&gt;0,+N8&gt;0),+F8+H8+J8+L8+N8,"nekompletní")</f>
        <v>5</v>
      </c>
      <c r="P8" s="35">
        <f>IF(+O8&lt;&gt;"nekompletní",+RANK(O8,O$8:O$11,1),0)</f>
        <v>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79"/>
      <c r="B9" s="63" t="s">
        <v>35</v>
      </c>
      <c r="C9" s="61">
        <v>2009</v>
      </c>
      <c r="D9" s="62" t="s">
        <v>20</v>
      </c>
      <c r="E9" s="22">
        <v>13.8</v>
      </c>
      <c r="F9" s="14">
        <f>IF(+E9,+RANK(E9,E$8:E$11,0),0)</f>
        <v>3</v>
      </c>
      <c r="G9" s="11">
        <v>298</v>
      </c>
      <c r="H9" s="14">
        <f>IF(+G9,+RANK(G9,G$8:G$11,0),0)</f>
        <v>2</v>
      </c>
      <c r="I9" s="22">
        <v>11.7</v>
      </c>
      <c r="J9" s="14">
        <f>IF(+I9,+RANK(I9,I$8:I$11,1),0)</f>
        <v>2</v>
      </c>
      <c r="K9" s="87">
        <v>1</v>
      </c>
      <c r="L9" s="92">
        <f>IF(+K9,+RANK(K9,K$8:K$11,1),0)</f>
        <v>1</v>
      </c>
      <c r="M9" s="22">
        <v>69.3</v>
      </c>
      <c r="N9" s="14">
        <f>IF(+M9,+RANK(M9,M$8:M$11,1),0)</f>
        <v>2</v>
      </c>
      <c r="O9" s="16">
        <f>+IF(+AND(+F9&gt;0,+H9&gt;0,+J9&gt;0,+L9&gt;0,+N9&gt;0),+F9+H9+J9+L9+N9,"nekompletní")</f>
        <v>10</v>
      </c>
      <c r="P9" s="17">
        <f>IF(+O9&lt;&gt;"nekompletní",+RANK(O9,O$8:O$11,1),0)</f>
        <v>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79"/>
      <c r="B10" s="64" t="s">
        <v>38</v>
      </c>
      <c r="C10" s="65">
        <v>2008</v>
      </c>
      <c r="D10" s="70" t="s">
        <v>19</v>
      </c>
      <c r="E10" s="22">
        <v>16.5</v>
      </c>
      <c r="F10" s="14">
        <f>IF(+E10,+RANK(E10,E$8:E$11,0),0)</f>
        <v>2</v>
      </c>
      <c r="G10" s="11">
        <v>278</v>
      </c>
      <c r="H10" s="14">
        <f>IF(+G10,+RANK(G10,G$8:G$11,0),0)</f>
        <v>3</v>
      </c>
      <c r="I10" s="22">
        <v>12</v>
      </c>
      <c r="J10" s="14">
        <f>IF(+I10,+RANK(I10,I$8:I$11,1),0)</f>
        <v>4</v>
      </c>
      <c r="K10" s="87">
        <v>1</v>
      </c>
      <c r="L10" s="92">
        <f>IF(+K10,+RANK(K10,K$8:K$11,1),0)</f>
        <v>1</v>
      </c>
      <c r="M10" s="22">
        <v>70.7</v>
      </c>
      <c r="N10" s="14">
        <f>IF(+M10,+RANK(M10,M$8:M$11,1),0)</f>
        <v>3</v>
      </c>
      <c r="O10" s="16">
        <f>+IF(+AND(+F10&gt;0,+H10&gt;0,+J10&gt;0,+L10&gt;0,+N10&gt;0),+F10+H10+J10+L10+N10,"nekompletní")</f>
        <v>13</v>
      </c>
      <c r="P10" s="17">
        <f>IF(+O10&lt;&gt;"nekompletní",+RANK(O10,O$8:O$11,1),0)</f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thickBot="1">
      <c r="A11" s="80"/>
      <c r="B11" s="81" t="s">
        <v>36</v>
      </c>
      <c r="C11" s="74">
        <v>2009</v>
      </c>
      <c r="D11" s="75" t="s">
        <v>19</v>
      </c>
      <c r="E11" s="23">
        <v>12.4</v>
      </c>
      <c r="F11" s="15">
        <f>IF(+E11,+RANK(E11,E$8:E$11,0),0)</f>
        <v>4</v>
      </c>
      <c r="G11" s="12">
        <v>250</v>
      </c>
      <c r="H11" s="15">
        <f>IF(+G11,+RANK(G11,G$8:G$11,0),0)</f>
        <v>4</v>
      </c>
      <c r="I11" s="23">
        <v>11.8</v>
      </c>
      <c r="J11" s="15">
        <f>IF(+I11,+RANK(I11,I$8:I$11,1),0)</f>
        <v>3</v>
      </c>
      <c r="K11" s="89">
        <v>1</v>
      </c>
      <c r="L11" s="93">
        <f>IF(+K11,+RANK(K11,K$8:K$11,1),0)</f>
        <v>1</v>
      </c>
      <c r="M11" s="23">
        <v>78.1</v>
      </c>
      <c r="N11" s="15">
        <f>IF(+M11,+RANK(M11,M$8:M$11,1),0)</f>
        <v>4</v>
      </c>
      <c r="O11" s="29">
        <f>+IF(+AND(+F11&gt;0,+H11&gt;0,+J11&gt;0,+L11&gt;0,+N11&gt;0),+F11+H11+J11+L11+N11,"nekompletní")</f>
        <v>16</v>
      </c>
      <c r="P11" s="18">
        <f>IF(+O11&lt;&gt;"nekompletní",+RANK(O11,O$8:O$11,1),0)</f>
        <v>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3" ht="12.75">
      <c r="A12" s="7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"/>
      <c r="R12" s="1"/>
      <c r="S12" s="1"/>
      <c r="T12" s="1"/>
      <c r="U12" s="1"/>
      <c r="V12" s="1"/>
      <c r="W12" s="1"/>
    </row>
    <row r="13" spans="1:23" ht="12.7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4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M43" s="1"/>
      <c r="N43" s="1"/>
      <c r="O43" s="1"/>
      <c r="P43" s="1"/>
      <c r="W43" s="1"/>
      <c r="X43" s="1"/>
    </row>
    <row r="44" spans="1:24" ht="12.75">
      <c r="A44" s="1"/>
      <c r="M44" s="1"/>
      <c r="N44" s="1"/>
      <c r="O44" s="1"/>
      <c r="P44" s="1"/>
      <c r="W44" s="1"/>
      <c r="X44" s="1"/>
    </row>
    <row r="45" spans="1:24" ht="12.75">
      <c r="A45" s="1"/>
      <c r="M45" s="1"/>
      <c r="N45" s="1"/>
      <c r="O45" s="1"/>
      <c r="P45" s="1"/>
      <c r="W45" s="1"/>
      <c r="X45" s="1"/>
    </row>
    <row r="46" spans="1:24" ht="12.75">
      <c r="A46" s="1"/>
      <c r="M46" s="1"/>
      <c r="N46" s="1"/>
      <c r="O46" s="1"/>
      <c r="P46" s="1"/>
      <c r="W46" s="1"/>
      <c r="X46" s="1"/>
    </row>
    <row r="47" spans="1:24" ht="12.75">
      <c r="A47" s="1"/>
      <c r="M47" s="1"/>
      <c r="N47" s="1"/>
      <c r="O47" s="1"/>
      <c r="P47" s="1"/>
      <c r="W47" s="1"/>
      <c r="X47" s="1"/>
    </row>
    <row r="48" spans="1:24" ht="12.75">
      <c r="A48" s="1"/>
      <c r="M48" s="1"/>
      <c r="N48" s="1"/>
      <c r="O48" s="1"/>
      <c r="P48" s="1"/>
      <c r="W48" s="1"/>
      <c r="X48" s="1"/>
    </row>
    <row r="49" spans="1:24" ht="12.75">
      <c r="A49" s="1"/>
      <c r="M49" s="1"/>
      <c r="N49" s="1"/>
      <c r="O49" s="1"/>
      <c r="P49" s="1"/>
      <c r="W49" s="1"/>
      <c r="X49" s="1"/>
    </row>
    <row r="50" spans="1:24" ht="12.75">
      <c r="A50" s="1"/>
      <c r="M50" s="1"/>
      <c r="N50" s="1"/>
      <c r="O50" s="1"/>
      <c r="P50" s="1"/>
      <c r="W50" s="1"/>
      <c r="X50" s="1"/>
    </row>
    <row r="51" spans="1:24" ht="12.75">
      <c r="A51" s="1"/>
      <c r="M51" s="1"/>
      <c r="N51" s="1"/>
      <c r="O51" s="1"/>
      <c r="P51" s="1"/>
      <c r="W51" s="1"/>
      <c r="X51" s="1"/>
    </row>
    <row r="52" spans="1:24" ht="12.75">
      <c r="A52" s="1"/>
      <c r="M52" s="1"/>
      <c r="N52" s="1"/>
      <c r="O52" s="1"/>
      <c r="P52" s="1"/>
      <c r="W52" s="1"/>
      <c r="X52" s="1"/>
    </row>
    <row r="53" spans="1:24" ht="12.75">
      <c r="A53" s="1"/>
      <c r="M53" s="1"/>
      <c r="N53" s="1"/>
      <c r="O53" s="1"/>
      <c r="P53" s="1"/>
      <c r="W53" s="1"/>
      <c r="X53" s="1"/>
    </row>
    <row r="54" spans="1:24" ht="12.75">
      <c r="A54" s="1"/>
      <c r="M54" s="1"/>
      <c r="N54" s="1"/>
      <c r="O54" s="1"/>
      <c r="P54" s="1"/>
      <c r="W54" s="1"/>
      <c r="X54" s="1"/>
    </row>
    <row r="55" spans="1:24" ht="12.75">
      <c r="A55" s="1"/>
      <c r="M55" s="1"/>
      <c r="N55" s="1"/>
      <c r="O55" s="1"/>
      <c r="P55" s="1"/>
      <c r="W55" s="1"/>
      <c r="X55" s="1"/>
    </row>
    <row r="56" spans="1:24" ht="12.75">
      <c r="A56" s="1"/>
      <c r="M56" s="1"/>
      <c r="N56" s="1"/>
      <c r="O56" s="1"/>
      <c r="P56" s="1"/>
      <c r="W56" s="1"/>
      <c r="X56" s="1"/>
    </row>
    <row r="57" spans="1:24" ht="12.75">
      <c r="A57" s="1"/>
      <c r="M57" s="1"/>
      <c r="N57" s="1"/>
      <c r="O57" s="1"/>
      <c r="P57" s="1"/>
      <c r="W57" s="1"/>
      <c r="X57" s="1"/>
    </row>
    <row r="58" spans="1:24" ht="12.75">
      <c r="A58" s="1"/>
      <c r="M58" s="1"/>
      <c r="N58" s="1"/>
      <c r="O58" s="1"/>
      <c r="P58" s="1"/>
      <c r="W58" s="1"/>
      <c r="X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</sheetData>
  <sheetProtection formatCells="0" formatColumns="0" formatRows="0" insertColumns="0" insertRows="0"/>
  <mergeCells count="11"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  <mergeCell ref="K6:L6"/>
  </mergeCells>
  <conditionalFormatting sqref="P8:P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D118"/>
  <sheetViews>
    <sheetView zoomScale="125" zoomScaleNormal="125" zoomScaleSheetLayoutView="100" zoomScalePageLayoutView="0" workbookViewId="0" topLeftCell="A1">
      <selection activeCell="K6" sqref="K6:L10"/>
    </sheetView>
  </sheetViews>
  <sheetFormatPr defaultColWidth="9.140625" defaultRowHeight="12.75"/>
  <cols>
    <col min="1" max="1" width="0.2890625" style="5" customWidth="1"/>
    <col min="2" max="2" width="16.57421875" style="5" customWidth="1"/>
    <col min="3" max="3" width="5.00390625" style="5" customWidth="1"/>
    <col min="4" max="4" width="10.7109375" style="5" customWidth="1"/>
    <col min="5" max="5" width="7.8515625" style="5" customWidth="1"/>
    <col min="6" max="6" width="9.140625" style="5" customWidth="1"/>
    <col min="7" max="7" width="8.140625" style="5" customWidth="1"/>
    <col min="8" max="8" width="9.140625" style="5" customWidth="1"/>
    <col min="9" max="9" width="7.8515625" style="5" customWidth="1"/>
    <col min="10" max="10" width="9.140625" style="5" customWidth="1"/>
    <col min="11" max="11" width="7.8515625" style="5" customWidth="1"/>
    <col min="12" max="12" width="9.00390625" style="5" customWidth="1"/>
    <col min="13" max="13" width="7.8515625" style="5" customWidth="1"/>
    <col min="14" max="14" width="9.00390625" style="5" customWidth="1"/>
    <col min="15" max="15" width="11.140625" style="5" customWidth="1"/>
    <col min="16" max="18" width="9.7109375" style="5" customWidth="1"/>
    <col min="19" max="16384" width="9.140625" style="5" customWidth="1"/>
  </cols>
  <sheetData>
    <row r="1" spans="1:26" ht="16.5" customHeight="1">
      <c r="A1" s="1"/>
      <c r="B1" s="2" t="s">
        <v>29</v>
      </c>
      <c r="C1" s="3" t="s">
        <v>9</v>
      </c>
      <c r="D1" s="4"/>
      <c r="E1" s="4"/>
      <c r="F1" s="42"/>
      <c r="G1" s="6" t="s">
        <v>10</v>
      </c>
      <c r="H1" s="4" t="s">
        <v>18</v>
      </c>
      <c r="I1" s="51" t="s">
        <v>11</v>
      </c>
      <c r="J1" s="84">
        <v>42991</v>
      </c>
      <c r="K1" s="53"/>
      <c r="L1" s="54"/>
      <c r="M1" s="10"/>
      <c r="N1" s="1"/>
      <c r="O1" s="1"/>
      <c r="P1" s="1"/>
      <c r="Q1" s="43"/>
      <c r="R1" s="1"/>
      <c r="S1" s="1"/>
      <c r="T1" s="1"/>
      <c r="U1" s="1"/>
      <c r="V1" s="1"/>
      <c r="W1" s="1"/>
      <c r="X1" s="1"/>
      <c r="Y1" s="1"/>
      <c r="Z1" s="1"/>
    </row>
    <row r="2" spans="1:26" ht="3" customHeight="1" thickBot="1">
      <c r="A2" s="4"/>
      <c r="B2" s="4"/>
      <c r="C2" s="6"/>
      <c r="D2" s="4"/>
      <c r="E2" s="4"/>
      <c r="F2" s="42"/>
      <c r="G2" s="50"/>
      <c r="H2" s="49"/>
      <c r="I2" s="50"/>
      <c r="J2" s="53">
        <v>41082</v>
      </c>
      <c r="K2" s="50"/>
      <c r="L2" s="49"/>
      <c r="M2" s="82"/>
      <c r="N2" s="4"/>
      <c r="O2" s="4"/>
      <c r="P2" s="42"/>
      <c r="Q2" s="43"/>
      <c r="R2" s="10"/>
      <c r="S2" s="1"/>
      <c r="T2" s="1"/>
      <c r="U2" s="1"/>
      <c r="V2" s="1"/>
      <c r="W2" s="1"/>
      <c r="X2" s="1"/>
      <c r="Y2" s="1"/>
      <c r="Z2" s="1"/>
    </row>
    <row r="3" spans="1:29" ht="12.75" customHeight="1">
      <c r="A3" s="78"/>
      <c r="B3" s="24" t="s">
        <v>0</v>
      </c>
      <c r="C3" s="25" t="s">
        <v>12</v>
      </c>
      <c r="D3" s="26" t="s">
        <v>1</v>
      </c>
      <c r="E3" s="108" t="s">
        <v>16</v>
      </c>
      <c r="F3" s="109"/>
      <c r="G3" s="108" t="s">
        <v>4</v>
      </c>
      <c r="H3" s="109"/>
      <c r="I3" s="108" t="s">
        <v>17</v>
      </c>
      <c r="J3" s="109"/>
      <c r="K3" s="108" t="s">
        <v>5</v>
      </c>
      <c r="L3" s="109"/>
      <c r="M3" s="108" t="s">
        <v>23</v>
      </c>
      <c r="N3" s="109"/>
      <c r="O3" s="8" t="s">
        <v>6</v>
      </c>
      <c r="P3" s="9" t="s">
        <v>7</v>
      </c>
      <c r="Q3" s="43"/>
      <c r="R3" s="43"/>
      <c r="S3" s="30"/>
      <c r="T3" s="10"/>
      <c r="U3" s="10"/>
      <c r="V3" s="10"/>
      <c r="W3" s="10"/>
      <c r="X3" s="10"/>
      <c r="Y3" s="1"/>
      <c r="Z3" s="1"/>
      <c r="AA3" s="1"/>
      <c r="AB3" s="1"/>
      <c r="AC3" s="1"/>
    </row>
    <row r="4" spans="1:29" ht="9.75" customHeight="1">
      <c r="A4" s="79"/>
      <c r="B4" s="19"/>
      <c r="C4" s="27" t="s">
        <v>13</v>
      </c>
      <c r="D4" s="27"/>
      <c r="E4" s="110" t="s">
        <v>14</v>
      </c>
      <c r="F4" s="111"/>
      <c r="G4" s="110" t="s">
        <v>14</v>
      </c>
      <c r="H4" s="111"/>
      <c r="I4" s="110" t="s">
        <v>15</v>
      </c>
      <c r="J4" s="111"/>
      <c r="K4" s="110" t="s">
        <v>15</v>
      </c>
      <c r="L4" s="111"/>
      <c r="M4" s="110" t="s">
        <v>15</v>
      </c>
      <c r="N4" s="111"/>
      <c r="O4" s="20" t="s">
        <v>3</v>
      </c>
      <c r="P4" s="21" t="s">
        <v>8</v>
      </c>
      <c r="Q4" s="43"/>
      <c r="R4" s="43"/>
      <c r="S4" s="30"/>
      <c r="T4" s="10"/>
      <c r="U4" s="10"/>
      <c r="V4" s="10"/>
      <c r="W4" s="10"/>
      <c r="X4" s="10"/>
      <c r="Y4" s="1"/>
      <c r="Z4" s="1"/>
      <c r="AA4" s="1"/>
      <c r="AB4" s="1"/>
      <c r="AC4" s="1"/>
    </row>
    <row r="5" spans="1:29" ht="12" customHeight="1" thickBot="1">
      <c r="A5" s="79"/>
      <c r="B5" s="36"/>
      <c r="C5" s="37"/>
      <c r="D5" s="37"/>
      <c r="E5" s="38" t="s">
        <v>2</v>
      </c>
      <c r="F5" s="39" t="s">
        <v>3</v>
      </c>
      <c r="G5" s="38" t="s">
        <v>2</v>
      </c>
      <c r="H5" s="39" t="s">
        <v>3</v>
      </c>
      <c r="I5" s="38" t="s">
        <v>2</v>
      </c>
      <c r="J5" s="39" t="s">
        <v>3</v>
      </c>
      <c r="K5" s="38" t="s">
        <v>2</v>
      </c>
      <c r="L5" s="39" t="s">
        <v>3</v>
      </c>
      <c r="M5" s="38" t="s">
        <v>2</v>
      </c>
      <c r="N5" s="39" t="s">
        <v>3</v>
      </c>
      <c r="O5" s="40"/>
      <c r="P5" s="41"/>
      <c r="Q5" s="43"/>
      <c r="R5" s="43"/>
      <c r="S5" s="30"/>
      <c r="T5" s="10"/>
      <c r="U5" s="10"/>
      <c r="V5" s="10"/>
      <c r="W5" s="10"/>
      <c r="X5" s="10"/>
      <c r="Y5" s="1"/>
      <c r="Z5" s="1"/>
      <c r="AA5" s="1"/>
      <c r="AB5" s="1"/>
      <c r="AC5" s="1"/>
    </row>
    <row r="6" spans="1:29" ht="12" customHeight="1">
      <c r="A6" s="79"/>
      <c r="B6" s="60" t="s">
        <v>43</v>
      </c>
      <c r="C6" s="66">
        <v>2011</v>
      </c>
      <c r="D6" s="62" t="s">
        <v>19</v>
      </c>
      <c r="E6" s="55">
        <v>15</v>
      </c>
      <c r="F6" s="56">
        <f>IF(+E6,+RANK(E6,E$6:E$10,0),0)</f>
        <v>1</v>
      </c>
      <c r="G6" s="57">
        <v>251</v>
      </c>
      <c r="H6" s="56">
        <f>IF(+G6,+RANK(G6,G$6:G$10,0),0)</f>
        <v>2</v>
      </c>
      <c r="I6" s="55">
        <v>11.4</v>
      </c>
      <c r="J6" s="56">
        <f>IF(+I6,+RANK(I6,I$6:I$10,1),0)</f>
        <v>1</v>
      </c>
      <c r="K6" s="85">
        <v>1</v>
      </c>
      <c r="L6" s="86">
        <f>IF(+K6,+RANK(K6,K$6:K$10,1),0)</f>
        <v>1</v>
      </c>
      <c r="M6" s="55">
        <v>41.7</v>
      </c>
      <c r="N6" s="56">
        <f>IF(+M6,+RANK(M6,M$6:M$10,1),0)</f>
        <v>1</v>
      </c>
      <c r="O6" s="58">
        <f>+IF(+AND(+F6&gt;0,+H6&gt;0,+J6&gt;0,+L6&gt;0,+N6&gt;0),+F6+H6+J6+L6+N6,"nekompletní")</f>
        <v>6</v>
      </c>
      <c r="P6" s="59">
        <f>IF(+O6&lt;&gt;"nekompletní",+RANK(O6,O$6:O$10,1),0)</f>
        <v>1</v>
      </c>
      <c r="Q6" s="43"/>
      <c r="R6" s="43"/>
      <c r="S6" s="30"/>
      <c r="T6" s="10"/>
      <c r="U6" s="10"/>
      <c r="V6" s="10"/>
      <c r="W6" s="10"/>
      <c r="X6" s="10"/>
      <c r="Y6" s="1"/>
      <c r="Z6" s="1"/>
      <c r="AA6" s="1"/>
      <c r="AB6" s="1"/>
      <c r="AC6" s="1"/>
    </row>
    <row r="7" spans="1:29" ht="10.5" customHeight="1">
      <c r="A7" s="79"/>
      <c r="B7" s="60" t="s">
        <v>40</v>
      </c>
      <c r="C7" s="66">
        <v>2011</v>
      </c>
      <c r="D7" s="62" t="s">
        <v>19</v>
      </c>
      <c r="E7" s="22">
        <v>14.1</v>
      </c>
      <c r="F7" s="14">
        <f>IF(+E7,+RANK(E7,E$6:E$10,0),0)</f>
        <v>2</v>
      </c>
      <c r="G7" s="11">
        <v>253</v>
      </c>
      <c r="H7" s="32">
        <f>IF(+G7,+RANK(G7,G$6:G$10,0),0)</f>
        <v>1</v>
      </c>
      <c r="I7" s="22">
        <v>11.9</v>
      </c>
      <c r="J7" s="32">
        <f>IF(+I7,+RANK(I7,I$6:I$10,1),0)</f>
        <v>2</v>
      </c>
      <c r="K7" s="87">
        <v>1</v>
      </c>
      <c r="L7" s="88">
        <f>IF(+K7,+RANK(K7,K$6:K$10,1),0)</f>
        <v>1</v>
      </c>
      <c r="M7" s="22">
        <v>42.1</v>
      </c>
      <c r="N7" s="32">
        <f>IF(+M7,+RANK(M7,M$6:M$10,1),0)</f>
        <v>2</v>
      </c>
      <c r="O7" s="16">
        <f>+IF(+AND(+F7&gt;0,+H7&gt;0,+J7&gt;0,+L7&gt;0,+N7&gt;0),+F7+H7+J7+L7+N7,"nekompletní")</f>
        <v>8</v>
      </c>
      <c r="P7" s="35">
        <f>IF(+O7&lt;&gt;"nekompletní",+RANK(O7,O$6:O$10,1),0)</f>
        <v>2</v>
      </c>
      <c r="Q7" s="43"/>
      <c r="R7" s="43"/>
      <c r="S7" s="30"/>
      <c r="T7" s="10"/>
      <c r="U7" s="10"/>
      <c r="V7" s="10"/>
      <c r="W7" s="10"/>
      <c r="X7" s="10"/>
      <c r="Y7" s="1"/>
      <c r="Z7" s="1"/>
      <c r="AA7" s="1"/>
      <c r="AB7" s="1"/>
      <c r="AC7" s="1"/>
    </row>
    <row r="8" spans="1:29" ht="10.5" customHeight="1">
      <c r="A8" s="79"/>
      <c r="B8" s="63" t="s">
        <v>39</v>
      </c>
      <c r="C8" s="61">
        <v>2010</v>
      </c>
      <c r="D8" s="62" t="s">
        <v>20</v>
      </c>
      <c r="E8" s="22">
        <v>12.7</v>
      </c>
      <c r="F8" s="14">
        <f>IF(+E8,+RANK(E8,E$6:E$10,0),0)</f>
        <v>3</v>
      </c>
      <c r="G8" s="11">
        <v>235</v>
      </c>
      <c r="H8" s="32">
        <f>IF(+G8,+RANK(G8,G$6:G$10,0),0)</f>
        <v>3</v>
      </c>
      <c r="I8" s="22">
        <v>13.4</v>
      </c>
      <c r="J8" s="32">
        <f>IF(+I8,+RANK(I8,I$6:I$10,1),0)</f>
        <v>3</v>
      </c>
      <c r="K8" s="87">
        <v>1</v>
      </c>
      <c r="L8" s="88">
        <f>IF(+K8,+RANK(K8,K$6:K$10,1),0)</f>
        <v>1</v>
      </c>
      <c r="M8" s="22">
        <v>45.3</v>
      </c>
      <c r="N8" s="32">
        <f>IF(+M8,+RANK(M8,M$6:M$10,1),0)</f>
        <v>3</v>
      </c>
      <c r="O8" s="16">
        <f>+IF(+AND(+F8&gt;0,+H8&gt;0,+J8&gt;0,+L8&gt;0,+N8&gt;0),+F8+H8+J8+L8+N8,"nekompletní")</f>
        <v>13</v>
      </c>
      <c r="P8" s="35">
        <f>IF(+O8&lt;&gt;"nekompletní",+RANK(O8,O$6:O$10,1),0)</f>
        <v>3</v>
      </c>
      <c r="Q8" s="43"/>
      <c r="R8" s="43"/>
      <c r="S8" s="30"/>
      <c r="T8" s="10"/>
      <c r="U8" s="10"/>
      <c r="V8" s="10"/>
      <c r="W8" s="10"/>
      <c r="X8" s="10"/>
      <c r="Y8" s="1"/>
      <c r="Z8" s="1"/>
      <c r="AA8" s="1"/>
      <c r="AB8" s="1"/>
      <c r="AC8" s="1"/>
    </row>
    <row r="9" spans="1:29" ht="10.5" customHeight="1">
      <c r="A9" s="79"/>
      <c r="B9" s="63" t="s">
        <v>42</v>
      </c>
      <c r="C9" s="61">
        <v>2011</v>
      </c>
      <c r="D9" s="62" t="s">
        <v>19</v>
      </c>
      <c r="E9" s="22">
        <v>7.9</v>
      </c>
      <c r="F9" s="14">
        <f>IF(+E9,+RANK(E9,E$6:E$10,0),0)</f>
        <v>4</v>
      </c>
      <c r="G9" s="11">
        <v>216</v>
      </c>
      <c r="H9" s="32">
        <f>IF(+G9,+RANK(G9,G$6:G$10,0),0)</f>
        <v>4</v>
      </c>
      <c r="I9" s="22">
        <v>14.9</v>
      </c>
      <c r="J9" s="32">
        <f>IF(+I9,+RANK(I9,I$6:I$10,1),0)</f>
        <v>4</v>
      </c>
      <c r="K9" s="87">
        <v>1</v>
      </c>
      <c r="L9" s="88">
        <f>IF(+K9,+RANK(K9,K$6:K$10,1),0)</f>
        <v>1</v>
      </c>
      <c r="M9" s="22">
        <v>51</v>
      </c>
      <c r="N9" s="32">
        <f>IF(+M9,+RANK(M9,M$6:M$10,1),0)</f>
        <v>4</v>
      </c>
      <c r="O9" s="16">
        <f>+IF(+AND(+F9&gt;0,+H9&gt;0,+J9&gt;0,+L9&gt;0,+N9&gt;0),+F9+H9+J9+L9+N9,"nekompletní")</f>
        <v>17</v>
      </c>
      <c r="P9" s="35">
        <f>IF(+O9&lt;&gt;"nekompletní",+RANK(O9,O$6:O$10,1),0)</f>
        <v>4</v>
      </c>
      <c r="Q9" s="43"/>
      <c r="R9" s="43"/>
      <c r="S9" s="30"/>
      <c r="T9" s="10"/>
      <c r="U9" s="10"/>
      <c r="V9" s="10"/>
      <c r="W9" s="10"/>
      <c r="X9" s="10"/>
      <c r="Y9" s="1"/>
      <c r="Z9" s="1"/>
      <c r="AA9" s="1"/>
      <c r="AB9" s="1"/>
      <c r="AC9" s="1"/>
    </row>
    <row r="10" spans="1:29" ht="10.5" customHeight="1" thickBot="1">
      <c r="A10" s="80"/>
      <c r="B10" s="81" t="s">
        <v>41</v>
      </c>
      <c r="C10" s="74">
        <v>2012</v>
      </c>
      <c r="D10" s="75" t="s">
        <v>19</v>
      </c>
      <c r="E10" s="23">
        <v>5.2</v>
      </c>
      <c r="F10" s="15">
        <f>IF(+E10,+RANK(E10,E$6:E$10,0),0)</f>
        <v>5</v>
      </c>
      <c r="G10" s="12">
        <v>117</v>
      </c>
      <c r="H10" s="47">
        <f>IF(+G10,+RANK(G10,G$6:G$10,0),0)</f>
        <v>5</v>
      </c>
      <c r="I10" s="23">
        <v>16.6</v>
      </c>
      <c r="J10" s="47">
        <f>IF(+I10,+RANK(I10,I$6:I$10,1),0)</f>
        <v>5</v>
      </c>
      <c r="K10" s="89">
        <v>1</v>
      </c>
      <c r="L10" s="90">
        <f>IF(+K10,+RANK(K10,K$6:K$10,1),0)</f>
        <v>1</v>
      </c>
      <c r="M10" s="23">
        <v>76</v>
      </c>
      <c r="N10" s="47">
        <f>IF(+M10,+RANK(M10,M$6:M$10,1),0)</f>
        <v>5</v>
      </c>
      <c r="O10" s="29">
        <f>+IF(+AND(+F10&gt;0,+H10&gt;0,+J10&gt;0,+L10&gt;0,+N10&gt;0),+F10+H10+J10+L10+N10,"nekompletní")</f>
        <v>21</v>
      </c>
      <c r="P10" s="48">
        <f>IF(+O10&lt;&gt;"nekompletní",+RANK(O10,O$6:O$10,1),0)</f>
        <v>5</v>
      </c>
      <c r="Q10" s="43"/>
      <c r="R10" s="43"/>
      <c r="S10" s="30"/>
      <c r="T10" s="10"/>
      <c r="U10" s="10"/>
      <c r="V10" s="10"/>
      <c r="W10" s="10"/>
      <c r="X10" s="10"/>
      <c r="Y10" s="1"/>
      <c r="Z10" s="1"/>
      <c r="AA10" s="1"/>
      <c r="AB10" s="1"/>
      <c r="AC10" s="1"/>
    </row>
    <row r="11" spans="1:29" ht="10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43"/>
      <c r="R11" s="43"/>
      <c r="S11" s="30"/>
      <c r="T11" s="10"/>
      <c r="U11" s="10"/>
      <c r="V11" s="10"/>
      <c r="W11" s="10"/>
      <c r="X11" s="10"/>
      <c r="Y11" s="1"/>
      <c r="Z11" s="1"/>
      <c r="AA11" s="1"/>
      <c r="AB11" s="1"/>
      <c r="AC11" s="1"/>
    </row>
    <row r="12" spans="1:29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3"/>
      <c r="R12" s="43"/>
      <c r="S12" s="30"/>
      <c r="T12" s="10"/>
      <c r="U12" s="10"/>
      <c r="V12" s="10"/>
      <c r="W12" s="10"/>
      <c r="X12" s="10"/>
      <c r="Y12" s="1"/>
      <c r="Z12" s="1"/>
      <c r="AA12" s="1"/>
      <c r="AB12" s="1"/>
      <c r="AC12" s="1"/>
    </row>
    <row r="13" spans="1:29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3"/>
      <c r="R13" s="43"/>
      <c r="S13" s="30"/>
      <c r="T13" s="10"/>
      <c r="U13" s="10"/>
      <c r="V13" s="10"/>
      <c r="W13" s="10"/>
      <c r="X13" s="10"/>
      <c r="Y13" s="1"/>
      <c r="Z13" s="1"/>
      <c r="AA13" s="1"/>
      <c r="AB13" s="1"/>
      <c r="AC13" s="1"/>
    </row>
    <row r="14" spans="1:29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3"/>
      <c r="R14" s="43"/>
      <c r="S14" s="30"/>
      <c r="T14" s="10"/>
      <c r="U14" s="10"/>
      <c r="V14" s="10"/>
      <c r="W14" s="10"/>
      <c r="X14" s="10"/>
      <c r="Y14" s="1"/>
      <c r="Z14" s="1"/>
      <c r="AA14" s="1"/>
      <c r="AB14" s="1"/>
      <c r="AC14" s="1"/>
    </row>
    <row r="15" spans="1:29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3"/>
      <c r="R15" s="43"/>
      <c r="S15" s="30"/>
      <c r="T15" s="10"/>
      <c r="U15" s="10"/>
      <c r="V15" s="10"/>
      <c r="W15" s="10"/>
      <c r="X15" s="10"/>
      <c r="Y15" s="1"/>
      <c r="Z15" s="1"/>
      <c r="AA15" s="1"/>
      <c r="AB15" s="1"/>
      <c r="AC15" s="1"/>
    </row>
    <row r="16" spans="1:29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3"/>
      <c r="R16" s="43"/>
      <c r="S16" s="30"/>
      <c r="T16" s="10"/>
      <c r="U16" s="10"/>
      <c r="V16" s="10"/>
      <c r="W16" s="10"/>
      <c r="X16" s="10"/>
      <c r="Y16" s="1"/>
      <c r="Z16" s="1"/>
      <c r="AA16" s="1"/>
      <c r="AB16" s="1"/>
      <c r="AC16" s="1"/>
    </row>
    <row r="17" spans="1:29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3"/>
      <c r="R17" s="43"/>
      <c r="S17" s="30"/>
      <c r="T17" s="10"/>
      <c r="U17" s="10"/>
      <c r="V17" s="10"/>
      <c r="W17" s="10"/>
      <c r="X17" s="10"/>
      <c r="Y17" s="1"/>
      <c r="Z17" s="1"/>
      <c r="AA17" s="1"/>
      <c r="AB17" s="1"/>
      <c r="AC17" s="1"/>
    </row>
    <row r="18" spans="1:29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3"/>
      <c r="R18" s="43"/>
      <c r="S18" s="30"/>
      <c r="T18" s="10"/>
      <c r="U18" s="10"/>
      <c r="V18" s="10"/>
      <c r="W18" s="10"/>
      <c r="X18" s="10"/>
      <c r="Y18" s="1"/>
      <c r="Z18" s="1"/>
      <c r="AA18" s="1"/>
      <c r="AB18" s="1"/>
      <c r="AC18" s="1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3"/>
      <c r="R19" s="43"/>
      <c r="S19" s="30"/>
      <c r="T19" s="10"/>
      <c r="U19" s="10"/>
      <c r="V19" s="10"/>
      <c r="W19" s="10"/>
      <c r="X19" s="10"/>
      <c r="Y19" s="1"/>
      <c r="Z19" s="1"/>
      <c r="AA19" s="1"/>
      <c r="AB19" s="1"/>
      <c r="AC19" s="1"/>
    </row>
    <row r="20" spans="1:29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3"/>
      <c r="R20" s="43"/>
      <c r="S20" s="30"/>
      <c r="T20" s="10"/>
      <c r="U20" s="10"/>
      <c r="V20" s="10"/>
      <c r="W20" s="10"/>
      <c r="X20" s="10"/>
      <c r="Y20" s="1"/>
      <c r="Z20" s="1"/>
      <c r="AA20" s="1"/>
      <c r="AB20" s="1"/>
      <c r="AC20" s="1"/>
    </row>
    <row r="21" spans="1:29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3"/>
      <c r="R21" s="43"/>
      <c r="S21" s="30"/>
      <c r="T21" s="10"/>
      <c r="U21" s="10"/>
      <c r="V21" s="10"/>
      <c r="W21" s="10"/>
      <c r="X21" s="10"/>
      <c r="Y21" s="10"/>
      <c r="Z21" s="1"/>
      <c r="AA21" s="1"/>
      <c r="AB21" s="1"/>
      <c r="AC21" s="1"/>
    </row>
    <row r="22" spans="1:29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3"/>
      <c r="R22" s="43"/>
      <c r="S22" s="30"/>
      <c r="T22" s="10"/>
      <c r="U22" s="10"/>
      <c r="V22" s="10"/>
      <c r="W22" s="10"/>
      <c r="X22" s="10"/>
      <c r="Y22" s="10"/>
      <c r="Z22" s="1"/>
      <c r="AA22" s="1"/>
      <c r="AB22" s="1"/>
      <c r="AC22" s="1"/>
    </row>
    <row r="23" spans="1:29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3"/>
      <c r="R23" s="43"/>
      <c r="S23" s="30"/>
      <c r="T23" s="10"/>
      <c r="U23" s="10"/>
      <c r="V23" s="10"/>
      <c r="W23" s="10"/>
      <c r="X23" s="10"/>
      <c r="Y23" s="10"/>
      <c r="Z23" s="1"/>
      <c r="AA23" s="1"/>
      <c r="AB23" s="1"/>
      <c r="AC23" s="1"/>
    </row>
    <row r="24" spans="1:29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3"/>
      <c r="R24" s="43"/>
      <c r="S24" s="30"/>
      <c r="T24" s="10"/>
      <c r="U24" s="10"/>
      <c r="V24" s="10"/>
      <c r="W24" s="10"/>
      <c r="X24" s="10"/>
      <c r="Y24" s="10"/>
      <c r="Z24" s="1"/>
      <c r="AA24" s="1"/>
      <c r="AB24" s="1"/>
      <c r="AC24" s="1"/>
    </row>
    <row r="25" spans="1:29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3"/>
      <c r="R25" s="43"/>
      <c r="S25" s="30"/>
      <c r="T25" s="10"/>
      <c r="U25" s="10"/>
      <c r="V25" s="10"/>
      <c r="W25" s="10"/>
      <c r="X25" s="10"/>
      <c r="Y25" s="10"/>
      <c r="Z25" s="1"/>
      <c r="AA25" s="1"/>
      <c r="AB25" s="1"/>
      <c r="AC25" s="1"/>
    </row>
    <row r="26" spans="1:29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3"/>
      <c r="R26" s="43"/>
      <c r="S26" s="30"/>
      <c r="T26" s="10"/>
      <c r="U26" s="10"/>
      <c r="V26" s="10"/>
      <c r="W26" s="10"/>
      <c r="X26" s="10"/>
      <c r="Y26" s="10"/>
      <c r="Z26" s="1"/>
      <c r="AA26" s="1"/>
      <c r="AB26" s="1"/>
      <c r="AC26" s="1"/>
    </row>
    <row r="27" spans="1:29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3"/>
      <c r="R27" s="43"/>
      <c r="S27" s="30"/>
      <c r="T27" s="10"/>
      <c r="U27" s="10"/>
      <c r="V27" s="10"/>
      <c r="W27" s="10"/>
      <c r="X27" s="10"/>
      <c r="Y27" s="10"/>
      <c r="Z27" s="1"/>
      <c r="AA27" s="1"/>
      <c r="AB27" s="1"/>
      <c r="AC27" s="1"/>
    </row>
    <row r="28" spans="1:29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3"/>
      <c r="R28" s="43"/>
      <c r="S28" s="30"/>
      <c r="T28" s="10"/>
      <c r="U28" s="10"/>
      <c r="V28" s="10"/>
      <c r="W28" s="10"/>
      <c r="X28" s="10"/>
      <c r="Y28" s="10"/>
      <c r="Z28" s="1"/>
      <c r="AA28" s="1"/>
      <c r="AB28" s="1"/>
      <c r="AC28" s="1"/>
    </row>
    <row r="29" spans="1:29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3"/>
      <c r="R29" s="43"/>
      <c r="S29" s="30"/>
      <c r="T29" s="10"/>
      <c r="U29" s="10"/>
      <c r="V29" s="10"/>
      <c r="W29" s="10"/>
      <c r="X29" s="10"/>
      <c r="Y29" s="10"/>
      <c r="Z29" s="1"/>
      <c r="AA29" s="1"/>
      <c r="AB29" s="1"/>
      <c r="AC29" s="1"/>
    </row>
    <row r="30" spans="1:29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"/>
      <c r="R30" s="43"/>
      <c r="S30" s="30"/>
      <c r="T30" s="10"/>
      <c r="U30" s="10"/>
      <c r="V30" s="10"/>
      <c r="W30" s="10"/>
      <c r="X30" s="10"/>
      <c r="Y30" s="10"/>
      <c r="Z30" s="1"/>
      <c r="AA30" s="1"/>
      <c r="AB30" s="1"/>
      <c r="AC30" s="1"/>
    </row>
    <row r="31" spans="1:29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3"/>
      <c r="R31" s="43"/>
      <c r="S31" s="30"/>
      <c r="T31" s="10"/>
      <c r="U31" s="10"/>
      <c r="V31" s="10"/>
      <c r="W31" s="10"/>
      <c r="X31" s="10"/>
      <c r="Y31" s="10"/>
      <c r="Z31" s="1"/>
      <c r="AA31" s="1"/>
      <c r="AB31" s="1"/>
      <c r="AC31" s="1"/>
    </row>
    <row r="32" spans="1:29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3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0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30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28" ht="12.75">
      <c r="A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7:26" ht="12.75"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7:26" ht="12.75"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7:26" ht="12.75"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7:26" ht="12.75"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7:26" ht="12.75"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7:26" ht="12.75"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7:26" ht="12.75"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7:26" ht="12.75"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7:26" ht="12.75"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7:26" ht="12.75"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7:26" ht="12.75"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7:26" ht="12.75"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7:26" ht="12.75"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7:26" ht="12.75"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7:26" ht="12.75"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7:26" ht="12.75"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7:26" ht="12.75"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7:26" ht="12.75"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7:26" ht="12.75"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7:26" ht="12.75"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7:26" ht="12.75"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7:26" ht="12.75"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7:26" ht="12.75"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7:26" ht="12.75"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7:26" ht="12.75"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7:26" ht="12.75"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7:26" ht="12.75"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7:26" ht="12.75"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7:26" ht="12.75"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7:26" ht="12.75"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7:26" ht="12.75"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7:26" ht="12.75"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7:26" ht="12.75"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8:26" ht="12.75">
      <c r="R93" s="1"/>
      <c r="S93" s="1"/>
      <c r="T93" s="1"/>
      <c r="U93" s="1"/>
      <c r="V93" s="1"/>
      <c r="W93" s="1"/>
      <c r="X93" s="1"/>
      <c r="Y93" s="1"/>
      <c r="Z93" s="1"/>
    </row>
    <row r="94" spans="18:26" ht="12.75">
      <c r="R94" s="1"/>
      <c r="S94" s="1"/>
      <c r="T94" s="1"/>
      <c r="U94" s="1"/>
      <c r="V94" s="1"/>
      <c r="W94" s="1"/>
      <c r="X94" s="1"/>
      <c r="Y94" s="1"/>
      <c r="Z94" s="1"/>
    </row>
    <row r="95" ht="12.75">
      <c r="Z95" s="1"/>
    </row>
    <row r="96" ht="12.75">
      <c r="Z96" s="1"/>
    </row>
    <row r="97" ht="12.75">
      <c r="Z97" s="1"/>
    </row>
    <row r="98" ht="12.75">
      <c r="Z98" s="1"/>
    </row>
    <row r="99" ht="12.75">
      <c r="Z99" s="1"/>
    </row>
    <row r="100" ht="12.75">
      <c r="Z100" s="1"/>
    </row>
    <row r="101" ht="12.75">
      <c r="Z101" s="1"/>
    </row>
    <row r="102" ht="12.75">
      <c r="Z102" s="1"/>
    </row>
    <row r="103" ht="12.75">
      <c r="Z103" s="1"/>
    </row>
    <row r="104" ht="12.75">
      <c r="Z104" s="1"/>
    </row>
    <row r="105" ht="12.75">
      <c r="Z105" s="1"/>
    </row>
    <row r="106" ht="12.75">
      <c r="Z106" s="1"/>
    </row>
    <row r="107" ht="12.75">
      <c r="Z107" s="1"/>
    </row>
    <row r="108" ht="12.75">
      <c r="Z108" s="1"/>
    </row>
    <row r="109" ht="12.75">
      <c r="Z109" s="1"/>
    </row>
    <row r="110" ht="12.75">
      <c r="Z110" s="1"/>
    </row>
    <row r="111" ht="12.75">
      <c r="Z111" s="1"/>
    </row>
    <row r="112" ht="12.75">
      <c r="Z112" s="1"/>
    </row>
    <row r="113" ht="12.75">
      <c r="Z113" s="1"/>
    </row>
    <row r="114" ht="12.75">
      <c r="Z114" s="1"/>
    </row>
    <row r="115" ht="12.75">
      <c r="Z115" s="1"/>
    </row>
    <row r="116" ht="12.75">
      <c r="Z116" s="1"/>
    </row>
    <row r="117" ht="12.75">
      <c r="Z117" s="1"/>
    </row>
    <row r="118" ht="12.75">
      <c r="Z118" s="1"/>
    </row>
  </sheetData>
  <sheetProtection formatCells="0" formatColumns="0" formatRows="0" insertColumns="0" insertRows="0"/>
  <mergeCells count="10">
    <mergeCell ref="M4:N4"/>
    <mergeCell ref="E3:F3"/>
    <mergeCell ref="G3:H3"/>
    <mergeCell ref="M3:N3"/>
    <mergeCell ref="I3:J3"/>
    <mergeCell ref="I4:J4"/>
    <mergeCell ref="K3:L3"/>
    <mergeCell ref="K4:L4"/>
    <mergeCell ref="E4:F4"/>
    <mergeCell ref="G4:H4"/>
  </mergeCells>
  <conditionalFormatting sqref="P6:P10 R3:R31 Q1:Q2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.4330708661417323" header="0.15748031496062992" footer="0.196850393700787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106"/>
  <sheetViews>
    <sheetView zoomScale="125" zoomScaleNormal="125" zoomScalePageLayoutView="0" workbookViewId="0" topLeftCell="A1">
      <selection activeCell="K8" sqref="K8:L19"/>
    </sheetView>
  </sheetViews>
  <sheetFormatPr defaultColWidth="9.140625" defaultRowHeight="12.75"/>
  <cols>
    <col min="1" max="1" width="0.2890625" style="5" customWidth="1"/>
    <col min="2" max="2" width="19.7109375" style="5" customWidth="1"/>
    <col min="3" max="3" width="5.00390625" style="5" customWidth="1"/>
    <col min="4" max="4" width="10.421875" style="5" customWidth="1"/>
    <col min="5" max="5" width="7.8515625" style="5" customWidth="1"/>
    <col min="6" max="6" width="9.140625" style="5" customWidth="1"/>
    <col min="7" max="7" width="8.140625" style="5" customWidth="1"/>
    <col min="8" max="8" width="8.8515625" style="5" customWidth="1"/>
    <col min="9" max="9" width="7.8515625" style="5" customWidth="1"/>
    <col min="10" max="10" width="9.00390625" style="5" customWidth="1"/>
    <col min="11" max="11" width="7.8515625" style="5" customWidth="1"/>
    <col min="12" max="12" width="9.00390625" style="5" customWidth="1"/>
    <col min="13" max="13" width="7.8515625" style="5" customWidth="1"/>
    <col min="14" max="14" width="9.28125" style="5" customWidth="1"/>
    <col min="15" max="15" width="11.140625" style="5" customWidth="1"/>
    <col min="16" max="16" width="9.7109375" style="5" customWidth="1"/>
    <col min="17" max="16384" width="9.140625" style="5" customWidth="1"/>
  </cols>
  <sheetData>
    <row r="1" spans="1:24" ht="18" customHeight="1">
      <c r="A1" s="1"/>
      <c r="B1" s="2" t="s">
        <v>26</v>
      </c>
      <c r="C1" s="3" t="s">
        <v>9</v>
      </c>
      <c r="D1" s="4"/>
      <c r="E1" s="4"/>
      <c r="F1" s="4"/>
      <c r="G1" s="102"/>
      <c r="H1" s="103"/>
      <c r="I1" s="103"/>
      <c r="J1" s="103"/>
      <c r="K1" s="103"/>
      <c r="L1" s="1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1"/>
      <c r="B2" s="4"/>
      <c r="C2" s="6" t="s">
        <v>10</v>
      </c>
      <c r="D2" s="4" t="s">
        <v>18</v>
      </c>
      <c r="E2" s="4"/>
      <c r="F2" s="4"/>
      <c r="G2" s="105"/>
      <c r="H2" s="106"/>
      <c r="I2" s="106"/>
      <c r="J2" s="106"/>
      <c r="K2" s="106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1"/>
      <c r="B3" s="4"/>
      <c r="C3" s="6" t="s">
        <v>11</v>
      </c>
      <c r="D3" s="52">
        <v>42991</v>
      </c>
      <c r="E3" s="4"/>
      <c r="F3" s="4"/>
      <c r="G3" s="112"/>
      <c r="H3" s="113"/>
      <c r="I3" s="113"/>
      <c r="J3" s="113"/>
      <c r="K3" s="113"/>
      <c r="L3" s="114"/>
      <c r="M3" s="1"/>
      <c r="N3" s="1"/>
      <c r="O3" s="1"/>
      <c r="P3" s="1"/>
      <c r="Q3" s="43"/>
      <c r="R3" s="43"/>
      <c r="S3" s="30"/>
      <c r="T3" s="10"/>
      <c r="W3" s="1"/>
      <c r="X3" s="1"/>
    </row>
    <row r="4" spans="1:24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3"/>
      <c r="R4" s="43"/>
      <c r="S4" s="30"/>
      <c r="T4" s="10"/>
      <c r="W4" s="1"/>
      <c r="X4" s="1"/>
    </row>
    <row r="5" spans="1:28" ht="12.75">
      <c r="A5" s="78"/>
      <c r="B5" s="24" t="s">
        <v>0</v>
      </c>
      <c r="C5" s="25" t="s">
        <v>12</v>
      </c>
      <c r="D5" s="26" t="s">
        <v>1</v>
      </c>
      <c r="E5" s="108" t="s">
        <v>16</v>
      </c>
      <c r="F5" s="109"/>
      <c r="G5" s="108" t="s">
        <v>4</v>
      </c>
      <c r="H5" s="109"/>
      <c r="I5" s="108" t="s">
        <v>17</v>
      </c>
      <c r="J5" s="109"/>
      <c r="K5" s="108" t="s">
        <v>5</v>
      </c>
      <c r="L5" s="109"/>
      <c r="M5" s="108" t="s">
        <v>22</v>
      </c>
      <c r="N5" s="109"/>
      <c r="O5" s="8" t="s">
        <v>6</v>
      </c>
      <c r="P5" s="9" t="s">
        <v>7</v>
      </c>
      <c r="Q5" s="43"/>
      <c r="R5" s="43"/>
      <c r="S5" s="30"/>
      <c r="T5" s="10"/>
      <c r="W5" s="10"/>
      <c r="X5" s="1"/>
      <c r="Y5" s="1"/>
      <c r="Z5" s="1"/>
      <c r="AA5" s="1"/>
      <c r="AB5" s="1"/>
    </row>
    <row r="6" spans="1:28" ht="12.75">
      <c r="A6" s="79"/>
      <c r="B6" s="19"/>
      <c r="C6" s="27" t="s">
        <v>13</v>
      </c>
      <c r="D6" s="27"/>
      <c r="E6" s="110" t="s">
        <v>14</v>
      </c>
      <c r="F6" s="111"/>
      <c r="G6" s="110" t="s">
        <v>14</v>
      </c>
      <c r="H6" s="111"/>
      <c r="I6" s="110" t="s">
        <v>15</v>
      </c>
      <c r="J6" s="111"/>
      <c r="K6" s="110" t="s">
        <v>15</v>
      </c>
      <c r="L6" s="111"/>
      <c r="M6" s="110" t="s">
        <v>15</v>
      </c>
      <c r="N6" s="111"/>
      <c r="O6" s="20" t="s">
        <v>3</v>
      </c>
      <c r="P6" s="21" t="s">
        <v>8</v>
      </c>
      <c r="Q6" s="43"/>
      <c r="R6" s="43"/>
      <c r="S6" s="30"/>
      <c r="T6" s="10"/>
      <c r="W6" s="10"/>
      <c r="X6" s="1"/>
      <c r="Y6" s="1"/>
      <c r="Z6" s="1"/>
      <c r="AA6" s="1"/>
      <c r="AB6" s="1"/>
    </row>
    <row r="7" spans="1:28" ht="13.5" thickBot="1">
      <c r="A7" s="79"/>
      <c r="B7" s="36"/>
      <c r="C7" s="37"/>
      <c r="D7" s="37"/>
      <c r="E7" s="38" t="s">
        <v>2</v>
      </c>
      <c r="F7" s="39" t="s">
        <v>3</v>
      </c>
      <c r="G7" s="38" t="s">
        <v>2</v>
      </c>
      <c r="H7" s="39" t="s">
        <v>3</v>
      </c>
      <c r="I7" s="38" t="s">
        <v>2</v>
      </c>
      <c r="J7" s="39" t="s">
        <v>3</v>
      </c>
      <c r="K7" s="38" t="s">
        <v>2</v>
      </c>
      <c r="L7" s="39" t="s">
        <v>3</v>
      </c>
      <c r="M7" s="38" t="s">
        <v>2</v>
      </c>
      <c r="N7" s="39" t="s">
        <v>3</v>
      </c>
      <c r="O7" s="40"/>
      <c r="P7" s="41"/>
      <c r="Q7" s="43"/>
      <c r="R7" s="43"/>
      <c r="S7" s="30"/>
      <c r="T7" s="10"/>
      <c r="W7" s="10"/>
      <c r="X7" s="1"/>
      <c r="Y7" s="1"/>
      <c r="Z7" s="1"/>
      <c r="AA7" s="1"/>
      <c r="AB7" s="1"/>
    </row>
    <row r="8" spans="1:28" ht="12.75">
      <c r="A8" s="79"/>
      <c r="B8" s="67" t="s">
        <v>55</v>
      </c>
      <c r="C8" s="61">
        <v>2006</v>
      </c>
      <c r="D8" s="62" t="s">
        <v>19</v>
      </c>
      <c r="E8" s="55">
        <v>31.2</v>
      </c>
      <c r="F8" s="56">
        <f aca="true" t="shared" si="0" ref="F8:F19">IF(+E8,+RANK(E8,E$6:E$19,0),0)</f>
        <v>1</v>
      </c>
      <c r="G8" s="57">
        <v>383</v>
      </c>
      <c r="H8" s="56">
        <f aca="true" t="shared" si="1" ref="H8:H19">IF(+G8,+RANK(G8,G$6:G$19,0),0)</f>
        <v>1</v>
      </c>
      <c r="I8" s="55">
        <v>9.4</v>
      </c>
      <c r="J8" s="56">
        <f aca="true" t="shared" si="2" ref="J8:J19">IF(+I8,+RANK(I8,I$6:I$19,1),0)</f>
        <v>1</v>
      </c>
      <c r="K8" s="85">
        <v>1</v>
      </c>
      <c r="L8" s="86">
        <f aca="true" t="shared" si="3" ref="L8:L19">IF(+K8,+RANK(K8,K$6:K$19,1),0)</f>
        <v>1</v>
      </c>
      <c r="M8" s="55">
        <v>51.3</v>
      </c>
      <c r="N8" s="56">
        <f aca="true" t="shared" si="4" ref="N8:N19">IF(+M8,+RANK(M8,M$6:M$19,1),0)</f>
        <v>1</v>
      </c>
      <c r="O8" s="58">
        <f aca="true" t="shared" si="5" ref="O8:O19">+IF(+AND(+F8&gt;0,+H8&gt;0,+J8&gt;0,+L8&gt;0,+N8&gt;0),+F8+H8+J8+L8+N8,"nekompletní")</f>
        <v>5</v>
      </c>
      <c r="P8" s="59">
        <f aca="true" t="shared" si="6" ref="P8:P19">IF(+O8&lt;&gt;"nekompletní",+RANK(O8,O$6:O$19,1),0)</f>
        <v>1</v>
      </c>
      <c r="Q8" s="43"/>
      <c r="R8" s="43"/>
      <c r="S8" s="30"/>
      <c r="T8" s="10"/>
      <c r="W8" s="10"/>
      <c r="X8" s="1"/>
      <c r="Y8" s="1"/>
      <c r="Z8" s="1"/>
      <c r="AA8" s="1"/>
      <c r="AB8" s="1"/>
    </row>
    <row r="9" spans="1:28" ht="12.75">
      <c r="A9" s="79"/>
      <c r="B9" s="67" t="s">
        <v>49</v>
      </c>
      <c r="C9" s="61">
        <v>2006</v>
      </c>
      <c r="D9" s="62" t="s">
        <v>19</v>
      </c>
      <c r="E9" s="22">
        <v>24.1</v>
      </c>
      <c r="F9" s="14">
        <f t="shared" si="0"/>
        <v>2</v>
      </c>
      <c r="G9" s="11">
        <v>367</v>
      </c>
      <c r="H9" s="32">
        <f t="shared" si="1"/>
        <v>2</v>
      </c>
      <c r="I9" s="22">
        <v>9.7</v>
      </c>
      <c r="J9" s="32">
        <f t="shared" si="2"/>
        <v>2</v>
      </c>
      <c r="K9" s="87">
        <v>1</v>
      </c>
      <c r="L9" s="88">
        <f t="shared" si="3"/>
        <v>1</v>
      </c>
      <c r="M9" s="22">
        <v>54.2</v>
      </c>
      <c r="N9" s="32">
        <f t="shared" si="4"/>
        <v>2</v>
      </c>
      <c r="O9" s="16">
        <f t="shared" si="5"/>
        <v>9</v>
      </c>
      <c r="P9" s="35">
        <f t="shared" si="6"/>
        <v>2</v>
      </c>
      <c r="Q9" s="43"/>
      <c r="R9" s="43"/>
      <c r="S9" s="30"/>
      <c r="T9" s="10"/>
      <c r="W9" s="10"/>
      <c r="X9" s="1"/>
      <c r="Y9" s="1"/>
      <c r="Z9" s="1"/>
      <c r="AA9" s="1"/>
      <c r="AB9" s="1"/>
    </row>
    <row r="10" spans="1:28" ht="12.75">
      <c r="A10" s="79"/>
      <c r="B10" s="67" t="s">
        <v>44</v>
      </c>
      <c r="C10" s="61">
        <v>2007</v>
      </c>
      <c r="D10" s="62" t="s">
        <v>19</v>
      </c>
      <c r="E10" s="22">
        <v>20.1</v>
      </c>
      <c r="F10" s="14">
        <f t="shared" si="0"/>
        <v>4</v>
      </c>
      <c r="G10" s="11">
        <v>344</v>
      </c>
      <c r="H10" s="32">
        <f t="shared" si="1"/>
        <v>3</v>
      </c>
      <c r="I10" s="22">
        <v>10</v>
      </c>
      <c r="J10" s="32">
        <f t="shared" si="2"/>
        <v>3</v>
      </c>
      <c r="K10" s="87">
        <v>1</v>
      </c>
      <c r="L10" s="88">
        <f t="shared" si="3"/>
        <v>1</v>
      </c>
      <c r="M10" s="22">
        <v>57.6</v>
      </c>
      <c r="N10" s="32">
        <f t="shared" si="4"/>
        <v>4</v>
      </c>
      <c r="O10" s="16">
        <f t="shared" si="5"/>
        <v>15</v>
      </c>
      <c r="P10" s="35">
        <f t="shared" si="6"/>
        <v>3</v>
      </c>
      <c r="Q10" s="43"/>
      <c r="R10" s="43"/>
      <c r="S10" s="30"/>
      <c r="T10" s="10"/>
      <c r="W10" s="10"/>
      <c r="X10" s="1"/>
      <c r="Y10" s="1"/>
      <c r="Z10" s="1"/>
      <c r="AA10" s="1"/>
      <c r="AB10" s="1"/>
    </row>
    <row r="11" spans="1:28" ht="12.75">
      <c r="A11" s="79"/>
      <c r="B11" s="67" t="s">
        <v>52</v>
      </c>
      <c r="C11" s="61">
        <v>2006</v>
      </c>
      <c r="D11" s="62" t="s">
        <v>19</v>
      </c>
      <c r="E11" s="22">
        <v>17.2</v>
      </c>
      <c r="F11" s="14">
        <f t="shared" si="0"/>
        <v>8</v>
      </c>
      <c r="G11" s="11">
        <v>319</v>
      </c>
      <c r="H11" s="32">
        <f t="shared" si="1"/>
        <v>6</v>
      </c>
      <c r="I11" s="22">
        <v>10.5</v>
      </c>
      <c r="J11" s="32">
        <f t="shared" si="2"/>
        <v>4</v>
      </c>
      <c r="K11" s="87">
        <v>1</v>
      </c>
      <c r="L11" s="88">
        <f t="shared" si="3"/>
        <v>1</v>
      </c>
      <c r="M11" s="22">
        <v>57.5</v>
      </c>
      <c r="N11" s="32">
        <f t="shared" si="4"/>
        <v>3</v>
      </c>
      <c r="O11" s="16">
        <f t="shared" si="5"/>
        <v>22</v>
      </c>
      <c r="P11" s="35">
        <f t="shared" si="6"/>
        <v>4</v>
      </c>
      <c r="Q11" s="43"/>
      <c r="R11" s="43"/>
      <c r="S11" s="30"/>
      <c r="T11" s="10"/>
      <c r="W11" s="10"/>
      <c r="X11" s="1"/>
      <c r="Y11" s="1"/>
      <c r="Z11" s="1"/>
      <c r="AA11" s="1"/>
      <c r="AB11" s="1"/>
    </row>
    <row r="12" spans="1:28" ht="12.75">
      <c r="A12" s="79"/>
      <c r="B12" s="67" t="s">
        <v>48</v>
      </c>
      <c r="C12" s="61">
        <v>2007</v>
      </c>
      <c r="D12" s="62" t="s">
        <v>20</v>
      </c>
      <c r="E12" s="22">
        <v>21.1</v>
      </c>
      <c r="F12" s="14">
        <f t="shared" si="0"/>
        <v>3</v>
      </c>
      <c r="G12" s="11">
        <v>308</v>
      </c>
      <c r="H12" s="32">
        <f t="shared" si="1"/>
        <v>9</v>
      </c>
      <c r="I12" s="22">
        <v>10.7</v>
      </c>
      <c r="J12" s="32">
        <f t="shared" si="2"/>
        <v>6</v>
      </c>
      <c r="K12" s="87">
        <v>1</v>
      </c>
      <c r="L12" s="88">
        <f t="shared" si="3"/>
        <v>1</v>
      </c>
      <c r="M12" s="22">
        <v>65.2</v>
      </c>
      <c r="N12" s="32">
        <f t="shared" si="4"/>
        <v>8</v>
      </c>
      <c r="O12" s="16">
        <f t="shared" si="5"/>
        <v>27</v>
      </c>
      <c r="P12" s="35">
        <f t="shared" si="6"/>
        <v>5</v>
      </c>
      <c r="Q12" s="43"/>
      <c r="R12" s="43"/>
      <c r="S12" s="30"/>
      <c r="T12" s="10"/>
      <c r="W12" s="10"/>
      <c r="X12" s="1"/>
      <c r="Y12" s="1"/>
      <c r="Z12" s="1"/>
      <c r="AA12" s="1"/>
      <c r="AB12" s="1"/>
    </row>
    <row r="13" spans="1:28" ht="12.75">
      <c r="A13" s="79"/>
      <c r="B13" s="67" t="s">
        <v>50</v>
      </c>
      <c r="C13" s="61">
        <v>2007</v>
      </c>
      <c r="D13" s="62" t="s">
        <v>19</v>
      </c>
      <c r="E13" s="22">
        <v>17.5</v>
      </c>
      <c r="F13" s="14">
        <f t="shared" si="0"/>
        <v>7</v>
      </c>
      <c r="G13" s="11">
        <v>316</v>
      </c>
      <c r="H13" s="32">
        <f t="shared" si="1"/>
        <v>8</v>
      </c>
      <c r="I13" s="22">
        <v>10.5</v>
      </c>
      <c r="J13" s="32">
        <f t="shared" si="2"/>
        <v>4</v>
      </c>
      <c r="K13" s="87">
        <v>1</v>
      </c>
      <c r="L13" s="88">
        <f t="shared" si="3"/>
        <v>1</v>
      </c>
      <c r="M13" s="22">
        <v>63.5</v>
      </c>
      <c r="N13" s="32">
        <f t="shared" si="4"/>
        <v>7</v>
      </c>
      <c r="O13" s="16">
        <f t="shared" si="5"/>
        <v>27</v>
      </c>
      <c r="P13" s="35">
        <f t="shared" si="6"/>
        <v>5</v>
      </c>
      <c r="Q13" s="43"/>
      <c r="R13" s="43"/>
      <c r="S13" s="30"/>
      <c r="T13" s="10"/>
      <c r="W13" s="10"/>
      <c r="X13" s="1"/>
      <c r="Y13" s="1"/>
      <c r="Z13" s="1"/>
      <c r="AA13" s="1"/>
      <c r="AB13" s="1"/>
    </row>
    <row r="14" spans="1:28" ht="12.75">
      <c r="A14" s="79"/>
      <c r="B14" s="67" t="s">
        <v>53</v>
      </c>
      <c r="C14" s="61">
        <v>2006</v>
      </c>
      <c r="D14" s="62" t="s">
        <v>19</v>
      </c>
      <c r="E14" s="22">
        <v>17.8</v>
      </c>
      <c r="F14" s="14">
        <f t="shared" si="0"/>
        <v>5</v>
      </c>
      <c r="G14" s="11">
        <v>339</v>
      </c>
      <c r="H14" s="32">
        <f t="shared" si="1"/>
        <v>4</v>
      </c>
      <c r="I14" s="22">
        <v>11</v>
      </c>
      <c r="J14" s="32">
        <f t="shared" si="2"/>
        <v>8</v>
      </c>
      <c r="K14" s="87">
        <v>1</v>
      </c>
      <c r="L14" s="88">
        <f t="shared" si="3"/>
        <v>1</v>
      </c>
      <c r="M14" s="22">
        <v>65.7</v>
      </c>
      <c r="N14" s="32">
        <f t="shared" si="4"/>
        <v>9</v>
      </c>
      <c r="O14" s="16">
        <f t="shared" si="5"/>
        <v>27</v>
      </c>
      <c r="P14" s="35">
        <f t="shared" si="6"/>
        <v>5</v>
      </c>
      <c r="Q14" s="43"/>
      <c r="R14" s="43"/>
      <c r="S14" s="30"/>
      <c r="T14" s="10"/>
      <c r="W14" s="10"/>
      <c r="X14" s="1"/>
      <c r="Y14" s="1"/>
      <c r="Z14" s="1"/>
      <c r="AA14" s="1"/>
      <c r="AB14" s="1"/>
    </row>
    <row r="15" spans="1:28" ht="12.75">
      <c r="A15" s="79"/>
      <c r="B15" s="67" t="s">
        <v>46</v>
      </c>
      <c r="C15" s="61">
        <v>2007</v>
      </c>
      <c r="D15" s="62" t="s">
        <v>19</v>
      </c>
      <c r="E15" s="22">
        <v>17.1</v>
      </c>
      <c r="F15" s="14">
        <f t="shared" si="0"/>
        <v>9</v>
      </c>
      <c r="G15" s="11">
        <v>334</v>
      </c>
      <c r="H15" s="32">
        <f t="shared" si="1"/>
        <v>5</v>
      </c>
      <c r="I15" s="22">
        <v>11.1</v>
      </c>
      <c r="J15" s="32">
        <f t="shared" si="2"/>
        <v>9</v>
      </c>
      <c r="K15" s="87">
        <v>1</v>
      </c>
      <c r="L15" s="88">
        <f t="shared" si="3"/>
        <v>1</v>
      </c>
      <c r="M15" s="22">
        <v>61.8</v>
      </c>
      <c r="N15" s="32">
        <f t="shared" si="4"/>
        <v>6</v>
      </c>
      <c r="O15" s="16">
        <f t="shared" si="5"/>
        <v>30</v>
      </c>
      <c r="P15" s="35">
        <f t="shared" si="6"/>
        <v>8</v>
      </c>
      <c r="Q15" s="43"/>
      <c r="R15" s="43"/>
      <c r="S15" s="30"/>
      <c r="T15" s="10"/>
      <c r="W15" s="10"/>
      <c r="X15" s="1"/>
      <c r="Y15" s="1"/>
      <c r="Z15" s="1"/>
      <c r="AA15" s="1"/>
      <c r="AB15" s="1"/>
    </row>
    <row r="16" spans="1:28" ht="12.75">
      <c r="A16" s="79"/>
      <c r="B16" s="67" t="s">
        <v>51</v>
      </c>
      <c r="C16" s="61">
        <v>2006</v>
      </c>
      <c r="D16" s="62" t="s">
        <v>19</v>
      </c>
      <c r="E16" s="22">
        <v>17.7</v>
      </c>
      <c r="F16" s="14">
        <f t="shared" si="0"/>
        <v>6</v>
      </c>
      <c r="G16" s="11">
        <v>317</v>
      </c>
      <c r="H16" s="32">
        <f t="shared" si="1"/>
        <v>7</v>
      </c>
      <c r="I16" s="22">
        <v>10.8</v>
      </c>
      <c r="J16" s="32">
        <f t="shared" si="2"/>
        <v>7</v>
      </c>
      <c r="K16" s="87">
        <v>1</v>
      </c>
      <c r="L16" s="88">
        <f t="shared" si="3"/>
        <v>1</v>
      </c>
      <c r="M16" s="22">
        <v>66.2</v>
      </c>
      <c r="N16" s="32">
        <f t="shared" si="4"/>
        <v>10</v>
      </c>
      <c r="O16" s="16">
        <f t="shared" si="5"/>
        <v>31</v>
      </c>
      <c r="P16" s="35">
        <f t="shared" si="6"/>
        <v>9</v>
      </c>
      <c r="W16" s="10"/>
      <c r="X16" s="1"/>
      <c r="Y16" s="1"/>
      <c r="Z16" s="1"/>
      <c r="AA16" s="1"/>
      <c r="AB16" s="1"/>
    </row>
    <row r="17" spans="1:28" ht="12.75">
      <c r="A17" s="79"/>
      <c r="B17" s="67" t="s">
        <v>47</v>
      </c>
      <c r="C17" s="61">
        <v>2007</v>
      </c>
      <c r="D17" s="62" t="s">
        <v>20</v>
      </c>
      <c r="E17" s="22">
        <v>16.5</v>
      </c>
      <c r="F17" s="14">
        <f t="shared" si="0"/>
        <v>10</v>
      </c>
      <c r="G17" s="11">
        <v>282</v>
      </c>
      <c r="H17" s="32">
        <f t="shared" si="1"/>
        <v>11</v>
      </c>
      <c r="I17" s="22">
        <v>11.1</v>
      </c>
      <c r="J17" s="32">
        <f t="shared" si="2"/>
        <v>9</v>
      </c>
      <c r="K17" s="87">
        <v>1</v>
      </c>
      <c r="L17" s="88">
        <f t="shared" si="3"/>
        <v>1</v>
      </c>
      <c r="M17" s="22">
        <v>60.3</v>
      </c>
      <c r="N17" s="32">
        <f t="shared" si="4"/>
        <v>5</v>
      </c>
      <c r="O17" s="16">
        <f t="shared" si="5"/>
        <v>36</v>
      </c>
      <c r="P17" s="35">
        <f t="shared" si="6"/>
        <v>10</v>
      </c>
      <c r="W17" s="10"/>
      <c r="X17" s="1"/>
      <c r="Y17" s="1"/>
      <c r="Z17" s="1"/>
      <c r="AA17" s="1"/>
      <c r="AB17" s="1"/>
    </row>
    <row r="18" spans="1:28" ht="12.75">
      <c r="A18" s="79"/>
      <c r="B18" s="67" t="s">
        <v>45</v>
      </c>
      <c r="C18" s="61">
        <v>2007</v>
      </c>
      <c r="D18" s="62" t="s">
        <v>19</v>
      </c>
      <c r="E18" s="22">
        <v>10.1</v>
      </c>
      <c r="F18" s="14">
        <f t="shared" si="0"/>
        <v>12</v>
      </c>
      <c r="G18" s="11">
        <v>289</v>
      </c>
      <c r="H18" s="32">
        <f t="shared" si="1"/>
        <v>10</v>
      </c>
      <c r="I18" s="22">
        <v>11.6</v>
      </c>
      <c r="J18" s="32">
        <f t="shared" si="2"/>
        <v>11</v>
      </c>
      <c r="K18" s="87">
        <v>1</v>
      </c>
      <c r="L18" s="88">
        <f t="shared" si="3"/>
        <v>1</v>
      </c>
      <c r="M18" s="22">
        <v>69.5</v>
      </c>
      <c r="N18" s="32">
        <f t="shared" si="4"/>
        <v>12</v>
      </c>
      <c r="O18" s="16">
        <f t="shared" si="5"/>
        <v>46</v>
      </c>
      <c r="P18" s="35">
        <f t="shared" si="6"/>
        <v>11</v>
      </c>
      <c r="W18" s="10"/>
      <c r="X18" s="1"/>
      <c r="Y18" s="1"/>
      <c r="Z18" s="1"/>
      <c r="AA18" s="1"/>
      <c r="AB18" s="1"/>
    </row>
    <row r="19" spans="1:28" ht="13.5" thickBot="1">
      <c r="A19" s="80"/>
      <c r="B19" s="83" t="s">
        <v>54</v>
      </c>
      <c r="C19" s="74">
        <v>2007</v>
      </c>
      <c r="D19" s="75" t="s">
        <v>19</v>
      </c>
      <c r="E19" s="23">
        <v>15.3</v>
      </c>
      <c r="F19" s="15">
        <f t="shared" si="0"/>
        <v>11</v>
      </c>
      <c r="G19" s="12">
        <v>274</v>
      </c>
      <c r="H19" s="47">
        <f t="shared" si="1"/>
        <v>12</v>
      </c>
      <c r="I19" s="23">
        <v>12.5</v>
      </c>
      <c r="J19" s="47">
        <f t="shared" si="2"/>
        <v>12</v>
      </c>
      <c r="K19" s="89">
        <v>1</v>
      </c>
      <c r="L19" s="90">
        <f t="shared" si="3"/>
        <v>1</v>
      </c>
      <c r="M19" s="23">
        <v>66.9</v>
      </c>
      <c r="N19" s="47">
        <f t="shared" si="4"/>
        <v>11</v>
      </c>
      <c r="O19" s="29">
        <f t="shared" si="5"/>
        <v>47</v>
      </c>
      <c r="P19" s="48">
        <f t="shared" si="6"/>
        <v>12</v>
      </c>
      <c r="W19" s="10"/>
      <c r="X19" s="1"/>
      <c r="Y19" s="1"/>
      <c r="Z19" s="1"/>
      <c r="AA19" s="1"/>
      <c r="AB19" s="1"/>
    </row>
    <row r="20" spans="1:28" ht="12.75">
      <c r="A20" s="13"/>
      <c r="W20" s="10"/>
      <c r="X20" s="1"/>
      <c r="Y20" s="1"/>
      <c r="Z20" s="1"/>
      <c r="AA20" s="1"/>
      <c r="AB20" s="1"/>
    </row>
    <row r="21" spans="1:28" ht="12.75">
      <c r="A21" s="1"/>
      <c r="W21" s="10"/>
      <c r="X21" s="1"/>
      <c r="Y21" s="1"/>
      <c r="Z21" s="1"/>
      <c r="AA21" s="1"/>
      <c r="AB21" s="1"/>
    </row>
    <row r="22" spans="1:28" ht="12.75">
      <c r="A22" s="1"/>
      <c r="W22" s="10"/>
      <c r="X22" s="1"/>
      <c r="Y22" s="1"/>
      <c r="Z22" s="1"/>
      <c r="AA22" s="1"/>
      <c r="AB22" s="1"/>
    </row>
    <row r="23" spans="1:28" ht="12.75">
      <c r="A23" s="1"/>
      <c r="W23" s="10"/>
      <c r="X23" s="1"/>
      <c r="Y23" s="1"/>
      <c r="Z23" s="1"/>
      <c r="AA23" s="1"/>
      <c r="AB23" s="1"/>
    </row>
    <row r="24" spans="1:28" ht="12.75">
      <c r="A24" s="1"/>
      <c r="W24" s="10"/>
      <c r="X24" s="1"/>
      <c r="Y24" s="1"/>
      <c r="Z24" s="1"/>
      <c r="AA24" s="1"/>
      <c r="AB24" s="1"/>
    </row>
    <row r="25" spans="1:28" ht="12.75">
      <c r="A25" s="1"/>
      <c r="W25" s="10"/>
      <c r="X25" s="1"/>
      <c r="Y25" s="1"/>
      <c r="Z25" s="1"/>
      <c r="AA25" s="1"/>
      <c r="AB25" s="1"/>
    </row>
    <row r="26" spans="1:28" ht="12.75">
      <c r="A26" s="1"/>
      <c r="W26" s="10"/>
      <c r="X26" s="1"/>
      <c r="Y26" s="1"/>
      <c r="Z26" s="1"/>
      <c r="AA26" s="1"/>
      <c r="AB26" s="1"/>
    </row>
    <row r="27" spans="1:28" ht="12.75">
      <c r="A27" s="1"/>
      <c r="W27" s="10"/>
      <c r="X27" s="1"/>
      <c r="Y27" s="1"/>
      <c r="Z27" s="1"/>
      <c r="AA27" s="1"/>
      <c r="AB27" s="1"/>
    </row>
    <row r="28" spans="1:28" ht="12.75">
      <c r="A28" s="1"/>
      <c r="W28" s="10"/>
      <c r="X28" s="1"/>
      <c r="Y28" s="1"/>
      <c r="Z28" s="1"/>
      <c r="AA28" s="1"/>
      <c r="AB28" s="1"/>
    </row>
    <row r="29" spans="1:28" ht="12.75">
      <c r="A29" s="1"/>
      <c r="W29" s="10"/>
      <c r="X29" s="1"/>
      <c r="Y29" s="1"/>
      <c r="Z29" s="1"/>
      <c r="AA29" s="1"/>
      <c r="AB29" s="1"/>
    </row>
    <row r="30" spans="23:28" ht="12.75">
      <c r="W30" s="10"/>
      <c r="X30" s="1"/>
      <c r="Y30" s="1"/>
      <c r="Z30" s="1"/>
      <c r="AA30" s="1"/>
      <c r="AB30" s="1"/>
    </row>
    <row r="31" spans="23:28" ht="12.75">
      <c r="W31" s="10"/>
      <c r="X31" s="1"/>
      <c r="Y31" s="1"/>
      <c r="Z31" s="1"/>
      <c r="AA31" s="1"/>
      <c r="AB31" s="1"/>
    </row>
    <row r="32" spans="23:28" ht="12.75">
      <c r="W32" s="10"/>
      <c r="X32" s="1"/>
      <c r="Y32" s="1"/>
      <c r="Z32" s="1"/>
      <c r="AA32" s="1"/>
      <c r="AB32" s="1"/>
    </row>
    <row r="33" spans="23:28" ht="12.75">
      <c r="W33" s="10"/>
      <c r="X33" s="1"/>
      <c r="Y33" s="1"/>
      <c r="Z33" s="1"/>
      <c r="AA33" s="1"/>
      <c r="AB33" s="1"/>
    </row>
    <row r="34" spans="23:28" ht="12.75">
      <c r="W34" s="10"/>
      <c r="X34" s="1"/>
      <c r="Y34" s="1"/>
      <c r="Z34" s="1"/>
      <c r="AA34" s="1"/>
      <c r="AB34" s="1"/>
    </row>
    <row r="35" spans="23:28" ht="12.75">
      <c r="W35" s="10"/>
      <c r="X35" s="1"/>
      <c r="Y35" s="1"/>
      <c r="Z35" s="1"/>
      <c r="AA35" s="1"/>
      <c r="AB35" s="1"/>
    </row>
    <row r="36" spans="23:28" ht="12.75">
      <c r="W36" s="10"/>
      <c r="X36" s="1"/>
      <c r="Y36" s="1"/>
      <c r="Z36" s="1"/>
      <c r="AA36" s="1"/>
      <c r="AB36" s="1"/>
    </row>
    <row r="37" spans="23:28" ht="12.75">
      <c r="W37" s="10"/>
      <c r="X37" s="1"/>
      <c r="Y37" s="1"/>
      <c r="Z37" s="1"/>
      <c r="AA37" s="1"/>
      <c r="AB37" s="1"/>
    </row>
    <row r="38" spans="23:28" ht="12.75">
      <c r="W38" s="10"/>
      <c r="X38" s="1"/>
      <c r="Y38" s="1"/>
      <c r="Z38" s="1"/>
      <c r="AA38" s="1"/>
      <c r="AB38" s="1"/>
    </row>
    <row r="39" spans="23:28" ht="12.75">
      <c r="W39" s="10"/>
      <c r="X39" s="1"/>
      <c r="Y39" s="1"/>
      <c r="Z39" s="1"/>
      <c r="AA39" s="1"/>
      <c r="AB39" s="1"/>
    </row>
    <row r="40" spans="23:28" ht="12.75">
      <c r="W40" s="10"/>
      <c r="X40" s="1"/>
      <c r="Y40" s="1"/>
      <c r="Z40" s="1"/>
      <c r="AA40" s="1"/>
      <c r="AB40" s="1"/>
    </row>
    <row r="41" spans="23:28" ht="12.75">
      <c r="W41" s="10"/>
      <c r="X41" s="1"/>
      <c r="Y41" s="1"/>
      <c r="Z41" s="1"/>
      <c r="AA41" s="1"/>
      <c r="AB41" s="1"/>
    </row>
    <row r="42" spans="23:28" ht="12.75">
      <c r="W42" s="10"/>
      <c r="X42" s="1"/>
      <c r="Y42" s="1"/>
      <c r="Z42" s="1"/>
      <c r="AA42" s="1"/>
      <c r="AB42" s="1"/>
    </row>
    <row r="43" spans="23:28" ht="12.75">
      <c r="W43" s="10"/>
      <c r="X43" s="1"/>
      <c r="Y43" s="1"/>
      <c r="Z43" s="1"/>
      <c r="AA43" s="1"/>
      <c r="AB43" s="1"/>
    </row>
    <row r="44" spans="23:28" ht="12.75">
      <c r="W44" s="10"/>
      <c r="X44" s="1"/>
      <c r="Y44" s="1"/>
      <c r="Z44" s="1"/>
      <c r="AA44" s="1"/>
      <c r="AB44" s="1"/>
    </row>
    <row r="45" spans="23:28" ht="12.75">
      <c r="W45" s="10"/>
      <c r="X45" s="1"/>
      <c r="Y45" s="1"/>
      <c r="Z45" s="1"/>
      <c r="AA45" s="1"/>
      <c r="AB45" s="1"/>
    </row>
    <row r="46" spans="23:28" ht="12.75">
      <c r="W46" s="1"/>
      <c r="X46" s="1"/>
      <c r="Y46" s="1"/>
      <c r="Z46" s="1"/>
      <c r="AA46" s="1"/>
      <c r="AB46" s="1"/>
    </row>
    <row r="47" spans="23:28" ht="12.75">
      <c r="W47" s="1"/>
      <c r="X47" s="1"/>
      <c r="Y47" s="1"/>
      <c r="Z47" s="1"/>
      <c r="AA47" s="1"/>
      <c r="AB47" s="1"/>
    </row>
    <row r="48" spans="23:28" ht="12.75">
      <c r="W48" s="1"/>
      <c r="X48" s="1"/>
      <c r="AA48" s="1"/>
      <c r="AB48" s="1"/>
    </row>
    <row r="49" spans="23:24" ht="12.75">
      <c r="W49" s="1"/>
      <c r="X49" s="1"/>
    </row>
    <row r="50" spans="23:24" ht="12.75">
      <c r="W50" s="1"/>
      <c r="X50" s="1"/>
    </row>
    <row r="51" spans="23:24" ht="12.75">
      <c r="W51" s="1"/>
      <c r="X51" s="1"/>
    </row>
    <row r="52" spans="23:24" ht="12.75">
      <c r="W52" s="1"/>
      <c r="X52" s="1"/>
    </row>
    <row r="53" spans="23:24" ht="12.75">
      <c r="W53" s="1"/>
      <c r="X53" s="1"/>
    </row>
    <row r="54" spans="23:24" ht="12.75">
      <c r="W54" s="1"/>
      <c r="X54" s="1"/>
    </row>
    <row r="55" spans="23:24" ht="12.75">
      <c r="W55" s="1"/>
      <c r="X55" s="1"/>
    </row>
    <row r="56" spans="23:24" ht="12.75">
      <c r="W56" s="1"/>
      <c r="X56" s="1"/>
    </row>
    <row r="57" spans="23:24" ht="12.75">
      <c r="W57" s="1"/>
      <c r="X57" s="1"/>
    </row>
    <row r="58" spans="23:24" ht="12.75">
      <c r="W58" s="1"/>
      <c r="X58" s="1"/>
    </row>
    <row r="59" spans="23:24" ht="12.75">
      <c r="W59" s="1"/>
      <c r="X59" s="1"/>
    </row>
    <row r="60" spans="23:24" ht="12.75">
      <c r="W60" s="1"/>
      <c r="X60" s="1"/>
    </row>
    <row r="61" spans="23:24" ht="12.75">
      <c r="W61" s="1"/>
      <c r="X61" s="1"/>
    </row>
    <row r="62" spans="23:24" ht="12.75">
      <c r="W62" s="1"/>
      <c r="X62" s="1"/>
    </row>
    <row r="63" spans="23:24" ht="12.75">
      <c r="W63" s="1"/>
      <c r="X63" s="1"/>
    </row>
    <row r="64" spans="23:24" ht="12.75">
      <c r="W64" s="1"/>
      <c r="X64" s="1"/>
    </row>
    <row r="65" spans="23:24" ht="12.75">
      <c r="W65" s="1"/>
      <c r="X65" s="1"/>
    </row>
    <row r="66" spans="23:24" ht="12.75">
      <c r="W66" s="1"/>
      <c r="X66" s="1"/>
    </row>
    <row r="67" spans="23:24" ht="12.75">
      <c r="W67" s="1"/>
      <c r="X67" s="1"/>
    </row>
    <row r="68" spans="23:24" ht="12.75">
      <c r="W68" s="1"/>
      <c r="X68" s="1"/>
    </row>
    <row r="69" spans="23:24" ht="12.75">
      <c r="W69" s="1"/>
      <c r="X69" s="1"/>
    </row>
    <row r="70" spans="23:24" ht="12.75">
      <c r="W70" s="1"/>
      <c r="X70" s="1"/>
    </row>
    <row r="71" spans="23:24" ht="12.75">
      <c r="W71" s="1"/>
      <c r="X71" s="1"/>
    </row>
    <row r="72" spans="23:24" ht="12.75">
      <c r="W72" s="1"/>
      <c r="X72" s="1"/>
    </row>
    <row r="73" spans="23:24" ht="12.75">
      <c r="W73" s="1"/>
      <c r="X73" s="1"/>
    </row>
    <row r="74" spans="23:24" ht="12.75">
      <c r="W74" s="1"/>
      <c r="X74" s="1"/>
    </row>
    <row r="75" spans="23:24" ht="12.75">
      <c r="W75" s="1"/>
      <c r="X75" s="1"/>
    </row>
    <row r="76" spans="23:24" ht="12.75">
      <c r="W76" s="1"/>
      <c r="X76" s="1"/>
    </row>
    <row r="77" spans="23:24" ht="12.75">
      <c r="W77" s="1"/>
      <c r="X77" s="1"/>
    </row>
    <row r="78" spans="23:24" ht="12.75">
      <c r="W78" s="1"/>
      <c r="X78" s="1"/>
    </row>
    <row r="79" spans="23:24" ht="12.75">
      <c r="W79" s="1"/>
      <c r="X79" s="1"/>
    </row>
    <row r="80" spans="23:24" ht="12.75">
      <c r="W80" s="1"/>
      <c r="X80" s="1"/>
    </row>
    <row r="81" spans="23:24" ht="12.75">
      <c r="W81" s="1"/>
      <c r="X81" s="1"/>
    </row>
    <row r="82" spans="23:24" ht="12.75">
      <c r="W82" s="1"/>
      <c r="X82" s="1"/>
    </row>
    <row r="83" spans="23:24" ht="12.75">
      <c r="W83" s="1"/>
      <c r="X83" s="1"/>
    </row>
    <row r="84" spans="23:24" ht="12.75">
      <c r="W84" s="1"/>
      <c r="X84" s="1"/>
    </row>
    <row r="85" spans="23:24" ht="12.75">
      <c r="W85" s="1"/>
      <c r="X85" s="1"/>
    </row>
    <row r="86" spans="23:24" ht="12.75">
      <c r="W86" s="1"/>
      <c r="X86" s="1"/>
    </row>
    <row r="87" spans="23:24" ht="12.75">
      <c r="W87" s="1"/>
      <c r="X87" s="1"/>
    </row>
    <row r="88" spans="23:24" ht="12.75">
      <c r="W88" s="1"/>
      <c r="X88" s="1"/>
    </row>
    <row r="89" spans="23:24" ht="12.75">
      <c r="W89" s="1"/>
      <c r="X89" s="1"/>
    </row>
    <row r="90" spans="23:24" ht="12.75">
      <c r="W90" s="1"/>
      <c r="X90" s="1"/>
    </row>
    <row r="91" spans="23:24" ht="12.75">
      <c r="W91" s="1"/>
      <c r="X91" s="1"/>
    </row>
    <row r="92" spans="23:24" ht="12.75">
      <c r="W92" s="1"/>
      <c r="X92" s="1"/>
    </row>
    <row r="93" spans="23:24" ht="12.75">
      <c r="W93" s="1"/>
      <c r="X93" s="1"/>
    </row>
    <row r="94" spans="23:24" ht="12.75">
      <c r="W94" s="1"/>
      <c r="X94" s="1"/>
    </row>
    <row r="95" spans="23:24" ht="12.75">
      <c r="W95" s="1"/>
      <c r="X95" s="1"/>
    </row>
    <row r="96" spans="23:24" ht="12.75">
      <c r="W96" s="1"/>
      <c r="X96" s="1"/>
    </row>
    <row r="97" spans="23:24" ht="12.75">
      <c r="W97" s="1"/>
      <c r="X97" s="1"/>
    </row>
    <row r="98" spans="23:24" ht="12.75">
      <c r="W98" s="1"/>
      <c r="X98" s="1"/>
    </row>
    <row r="99" spans="23:24" ht="12.75">
      <c r="W99" s="1"/>
      <c r="X99" s="1"/>
    </row>
    <row r="100" spans="23:24" ht="12.75">
      <c r="W100" s="1"/>
      <c r="X100" s="1"/>
    </row>
    <row r="101" spans="23:24" ht="12.75">
      <c r="W101" s="1"/>
      <c r="X101" s="1"/>
    </row>
    <row r="102" spans="23:24" ht="12.75">
      <c r="W102" s="1"/>
      <c r="X102" s="1"/>
    </row>
    <row r="103" spans="23:24" ht="12.75">
      <c r="W103" s="1"/>
      <c r="X103" s="1"/>
    </row>
    <row r="104" spans="23:24" ht="12.75">
      <c r="W104" s="1"/>
      <c r="X104" s="1"/>
    </row>
    <row r="105" spans="23:24" ht="12.75">
      <c r="W105" s="1"/>
      <c r="X105" s="1"/>
    </row>
    <row r="106" spans="23:24" ht="12.75">
      <c r="W106" s="1"/>
      <c r="X106" s="1"/>
    </row>
  </sheetData>
  <sheetProtection formatCells="0" formatColumns="0" formatRows="0" insertColumns="0" insertRows="0"/>
  <mergeCells count="11">
    <mergeCell ref="M6:N6"/>
    <mergeCell ref="E5:F5"/>
    <mergeCell ref="G5:H5"/>
    <mergeCell ref="M5:N5"/>
    <mergeCell ref="I5:J5"/>
    <mergeCell ref="I6:J6"/>
    <mergeCell ref="K5:L5"/>
    <mergeCell ref="K6:L6"/>
    <mergeCell ref="G1:L3"/>
    <mergeCell ref="E6:F6"/>
    <mergeCell ref="G6:H6"/>
  </mergeCells>
  <conditionalFormatting sqref="P8:P19 Q3:R1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B72"/>
  <sheetViews>
    <sheetView zoomScale="125" zoomScaleNormal="125" zoomScalePageLayoutView="0" workbookViewId="0" topLeftCell="A1">
      <selection activeCell="P8" sqref="A8:P15"/>
    </sheetView>
  </sheetViews>
  <sheetFormatPr defaultColWidth="9.140625" defaultRowHeight="12.75"/>
  <cols>
    <col min="1" max="1" width="0.2890625" style="5" customWidth="1"/>
    <col min="2" max="2" width="19.8515625" style="5" customWidth="1"/>
    <col min="3" max="3" width="5.00390625" style="5" customWidth="1"/>
    <col min="4" max="4" width="10.28125" style="5" customWidth="1"/>
    <col min="5" max="5" width="7.8515625" style="5" customWidth="1"/>
    <col min="6" max="6" width="9.140625" style="5" customWidth="1"/>
    <col min="7" max="7" width="8.140625" style="5" customWidth="1"/>
    <col min="8" max="8" width="9.140625" style="5" customWidth="1"/>
    <col min="9" max="9" width="7.8515625" style="5" customWidth="1"/>
    <col min="10" max="10" width="9.28125" style="5" customWidth="1"/>
    <col min="11" max="11" width="7.8515625" style="5" customWidth="1"/>
    <col min="12" max="12" width="9.00390625" style="5" customWidth="1"/>
    <col min="13" max="13" width="7.8515625" style="5" customWidth="1"/>
    <col min="14" max="14" width="9.140625" style="5" customWidth="1"/>
    <col min="15" max="15" width="10.00390625" style="5" customWidth="1"/>
    <col min="16" max="16" width="9.7109375" style="5" customWidth="1"/>
    <col min="17" max="16384" width="9.140625" style="5" customWidth="1"/>
  </cols>
  <sheetData>
    <row r="1" spans="1:24" ht="23.25" customHeight="1">
      <c r="A1" s="1"/>
      <c r="B1" s="2" t="s">
        <v>25</v>
      </c>
      <c r="C1" s="3" t="s">
        <v>9</v>
      </c>
      <c r="D1" s="4"/>
      <c r="E1" s="4"/>
      <c r="F1" s="4"/>
      <c r="G1" s="102"/>
      <c r="H1" s="103"/>
      <c r="I1" s="103"/>
      <c r="J1" s="103"/>
      <c r="K1" s="103"/>
      <c r="L1" s="1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10</v>
      </c>
      <c r="D2" s="4" t="s">
        <v>18</v>
      </c>
      <c r="E2" s="4"/>
      <c r="F2" s="4"/>
      <c r="G2" s="105"/>
      <c r="H2" s="106"/>
      <c r="I2" s="106"/>
      <c r="J2" s="106"/>
      <c r="K2" s="106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11</v>
      </c>
      <c r="D3" s="52">
        <v>42991</v>
      </c>
      <c r="E3" s="4"/>
      <c r="F3" s="4"/>
      <c r="G3" s="112"/>
      <c r="H3" s="113"/>
      <c r="I3" s="113"/>
      <c r="J3" s="113"/>
      <c r="K3" s="113"/>
      <c r="L3" s="1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V4" s="1"/>
      <c r="W4" s="1"/>
      <c r="X4" s="1"/>
    </row>
    <row r="5" spans="1:28" ht="12.75">
      <c r="A5" s="7"/>
      <c r="B5" s="24" t="s">
        <v>0</v>
      </c>
      <c r="C5" s="25" t="s">
        <v>12</v>
      </c>
      <c r="D5" s="26" t="s">
        <v>1</v>
      </c>
      <c r="E5" s="108" t="s">
        <v>16</v>
      </c>
      <c r="F5" s="109"/>
      <c r="G5" s="108" t="s">
        <v>4</v>
      </c>
      <c r="H5" s="109"/>
      <c r="I5" s="108" t="s">
        <v>17</v>
      </c>
      <c r="J5" s="109"/>
      <c r="K5" s="108" t="s">
        <v>5</v>
      </c>
      <c r="L5" s="109"/>
      <c r="M5" s="108" t="s">
        <v>22</v>
      </c>
      <c r="N5" s="109"/>
      <c r="O5" s="8" t="s">
        <v>6</v>
      </c>
      <c r="P5" s="9" t="s">
        <v>7</v>
      </c>
      <c r="V5" s="10"/>
      <c r="W5" s="10"/>
      <c r="X5" s="1"/>
      <c r="Y5" s="1"/>
      <c r="Z5" s="1"/>
      <c r="AA5" s="1"/>
      <c r="AB5" s="1"/>
    </row>
    <row r="6" spans="1:27" ht="12.75">
      <c r="A6" s="7"/>
      <c r="B6" s="19"/>
      <c r="C6" s="27" t="s">
        <v>13</v>
      </c>
      <c r="D6" s="27"/>
      <c r="E6" s="110" t="s">
        <v>14</v>
      </c>
      <c r="F6" s="111"/>
      <c r="G6" s="110" t="s">
        <v>14</v>
      </c>
      <c r="H6" s="111"/>
      <c r="I6" s="110" t="s">
        <v>15</v>
      </c>
      <c r="J6" s="111"/>
      <c r="K6" s="110" t="s">
        <v>15</v>
      </c>
      <c r="L6" s="111"/>
      <c r="M6" s="110" t="s">
        <v>15</v>
      </c>
      <c r="N6" s="111"/>
      <c r="O6" s="20" t="s">
        <v>3</v>
      </c>
      <c r="P6" s="21" t="s">
        <v>8</v>
      </c>
      <c r="V6" s="10"/>
      <c r="W6" s="1"/>
      <c r="X6" s="1"/>
      <c r="Y6" s="1"/>
      <c r="Z6" s="1"/>
      <c r="AA6" s="1"/>
    </row>
    <row r="7" spans="1:27" ht="13.5" thickBot="1">
      <c r="A7" s="42"/>
      <c r="B7" s="94"/>
      <c r="C7" s="95"/>
      <c r="D7" s="95"/>
      <c r="E7" s="96" t="s">
        <v>2</v>
      </c>
      <c r="F7" s="97" t="s">
        <v>3</v>
      </c>
      <c r="G7" s="96">
        <v>309</v>
      </c>
      <c r="H7" s="97" t="s">
        <v>3</v>
      </c>
      <c r="I7" s="96" t="s">
        <v>2</v>
      </c>
      <c r="J7" s="97" t="s">
        <v>3</v>
      </c>
      <c r="K7" s="96" t="s">
        <v>2</v>
      </c>
      <c r="L7" s="97" t="s">
        <v>3</v>
      </c>
      <c r="M7" s="96" t="s">
        <v>2</v>
      </c>
      <c r="N7" s="97" t="s">
        <v>3</v>
      </c>
      <c r="O7" s="98"/>
      <c r="P7" s="99"/>
      <c r="V7" s="10"/>
      <c r="W7" s="1"/>
      <c r="X7" s="1"/>
      <c r="Y7" s="1"/>
      <c r="Z7" s="1"/>
      <c r="AA7" s="1"/>
    </row>
    <row r="8" spans="1:27" ht="12.75">
      <c r="A8" s="78"/>
      <c r="B8" s="100" t="s">
        <v>63</v>
      </c>
      <c r="C8" s="72">
        <v>2009</v>
      </c>
      <c r="D8" s="73" t="s">
        <v>19</v>
      </c>
      <c r="E8" s="55">
        <v>21.2</v>
      </c>
      <c r="F8" s="56">
        <f aca="true" t="shared" si="0" ref="F8:F15">IF(+E8,+RANK(E8,E$6:E$15,0),0)</f>
        <v>1</v>
      </c>
      <c r="G8" s="57">
        <v>352</v>
      </c>
      <c r="H8" s="56">
        <f aca="true" t="shared" si="1" ref="H8:H15">IF(+G8,+RANK(G8,G$6:G$15,0),0)</f>
        <v>1</v>
      </c>
      <c r="I8" s="55">
        <v>9.8</v>
      </c>
      <c r="J8" s="56">
        <f aca="true" t="shared" si="2" ref="J8:J15">IF(+I8,+RANK(I8,I$6:I$15,1),0)</f>
        <v>1</v>
      </c>
      <c r="K8" s="85">
        <v>1</v>
      </c>
      <c r="L8" s="86">
        <f aca="true" t="shared" si="3" ref="L8:L15">IF(+K8,+RANK(K8,K$6:K$15,1),0)</f>
        <v>1</v>
      </c>
      <c r="M8" s="55">
        <v>58</v>
      </c>
      <c r="N8" s="56">
        <f aca="true" t="shared" si="4" ref="N8:N15">IF(+M8,+RANK(M8,M$6:M$15,1),0)</f>
        <v>1</v>
      </c>
      <c r="O8" s="58">
        <f aca="true" t="shared" si="5" ref="O8:O15">+IF(+AND(+F8&gt;0,+H8&gt;0,+J8&gt;0,+L8&gt;0,+N8&gt;0),+F8+H8+J8+L8+N8,"nekompletní")</f>
        <v>5</v>
      </c>
      <c r="P8" s="59">
        <f aca="true" t="shared" si="6" ref="P8:P15">IF(+O8&lt;&gt;"nekompletní",+RANK(O8,O$6:O$15,1),0)</f>
        <v>1</v>
      </c>
      <c r="Y8" s="1"/>
      <c r="Z8" s="1"/>
      <c r="AA8" s="1"/>
    </row>
    <row r="9" spans="1:27" ht="12.75">
      <c r="A9" s="79"/>
      <c r="B9" s="67" t="s">
        <v>60</v>
      </c>
      <c r="C9" s="61">
        <v>2008</v>
      </c>
      <c r="D9" s="62" t="s">
        <v>20</v>
      </c>
      <c r="E9" s="22">
        <v>20.5</v>
      </c>
      <c r="F9" s="14">
        <f t="shared" si="0"/>
        <v>2</v>
      </c>
      <c r="G9" s="11">
        <v>336</v>
      </c>
      <c r="H9" s="32">
        <f t="shared" si="1"/>
        <v>2</v>
      </c>
      <c r="I9" s="22">
        <v>10.2</v>
      </c>
      <c r="J9" s="32">
        <f t="shared" si="2"/>
        <v>3</v>
      </c>
      <c r="K9" s="87">
        <v>1</v>
      </c>
      <c r="L9" s="88">
        <f t="shared" si="3"/>
        <v>1</v>
      </c>
      <c r="M9" s="22">
        <v>61.3</v>
      </c>
      <c r="N9" s="32">
        <f t="shared" si="4"/>
        <v>2</v>
      </c>
      <c r="O9" s="16">
        <f t="shared" si="5"/>
        <v>10</v>
      </c>
      <c r="P9" s="35">
        <f t="shared" si="6"/>
        <v>2</v>
      </c>
      <c r="Y9" s="1"/>
      <c r="Z9" s="1"/>
      <c r="AA9" s="1"/>
    </row>
    <row r="10" spans="1:27" ht="12.75">
      <c r="A10" s="79"/>
      <c r="B10" s="67" t="s">
        <v>59</v>
      </c>
      <c r="C10" s="61">
        <v>2009</v>
      </c>
      <c r="D10" s="62" t="s">
        <v>20</v>
      </c>
      <c r="E10" s="22">
        <v>17.5</v>
      </c>
      <c r="F10" s="14">
        <f t="shared" si="0"/>
        <v>4</v>
      </c>
      <c r="G10" s="11">
        <v>336</v>
      </c>
      <c r="H10" s="32">
        <f t="shared" si="1"/>
        <v>2</v>
      </c>
      <c r="I10" s="22">
        <v>9.9</v>
      </c>
      <c r="J10" s="32">
        <f t="shared" si="2"/>
        <v>2</v>
      </c>
      <c r="K10" s="87">
        <v>1</v>
      </c>
      <c r="L10" s="88">
        <f t="shared" si="3"/>
        <v>1</v>
      </c>
      <c r="M10" s="22">
        <v>62.5</v>
      </c>
      <c r="N10" s="32">
        <f t="shared" si="4"/>
        <v>3</v>
      </c>
      <c r="O10" s="16">
        <f t="shared" si="5"/>
        <v>12</v>
      </c>
      <c r="P10" s="35">
        <f t="shared" si="6"/>
        <v>3</v>
      </c>
      <c r="Y10" s="1"/>
      <c r="Z10" s="1"/>
      <c r="AA10" s="1"/>
    </row>
    <row r="11" spans="1:27" ht="12.75">
      <c r="A11" s="79"/>
      <c r="B11" s="67" t="s">
        <v>56</v>
      </c>
      <c r="C11" s="61">
        <v>2009</v>
      </c>
      <c r="D11" s="62" t="s">
        <v>19</v>
      </c>
      <c r="E11" s="22">
        <v>12.6</v>
      </c>
      <c r="F11" s="14">
        <f t="shared" si="0"/>
        <v>7</v>
      </c>
      <c r="G11" s="11">
        <v>309</v>
      </c>
      <c r="H11" s="32">
        <f t="shared" si="1"/>
        <v>4</v>
      </c>
      <c r="I11" s="22">
        <v>10.6</v>
      </c>
      <c r="J11" s="32">
        <f t="shared" si="2"/>
        <v>4</v>
      </c>
      <c r="K11" s="87">
        <v>1</v>
      </c>
      <c r="L11" s="88">
        <f t="shared" si="3"/>
        <v>1</v>
      </c>
      <c r="M11" s="22">
        <v>63</v>
      </c>
      <c r="N11" s="32">
        <f t="shared" si="4"/>
        <v>4</v>
      </c>
      <c r="O11" s="16">
        <f t="shared" si="5"/>
        <v>20</v>
      </c>
      <c r="P11" s="35">
        <f t="shared" si="6"/>
        <v>4</v>
      </c>
      <c r="Y11" s="1"/>
      <c r="Z11" s="1"/>
      <c r="AA11" s="1"/>
    </row>
    <row r="12" spans="1:27" ht="12.75">
      <c r="A12" s="79"/>
      <c r="B12" s="68" t="s">
        <v>61</v>
      </c>
      <c r="C12" s="61">
        <v>2008</v>
      </c>
      <c r="D12" s="62" t="s">
        <v>20</v>
      </c>
      <c r="E12" s="22">
        <v>14</v>
      </c>
      <c r="F12" s="14">
        <f t="shared" si="0"/>
        <v>5</v>
      </c>
      <c r="G12" s="11">
        <v>267</v>
      </c>
      <c r="H12" s="32">
        <f t="shared" si="1"/>
        <v>7</v>
      </c>
      <c r="I12" s="22">
        <v>11.2</v>
      </c>
      <c r="J12" s="32">
        <f t="shared" si="2"/>
        <v>6</v>
      </c>
      <c r="K12" s="87">
        <v>1</v>
      </c>
      <c r="L12" s="88">
        <f t="shared" si="3"/>
        <v>1</v>
      </c>
      <c r="M12" s="22">
        <v>70.4</v>
      </c>
      <c r="N12" s="32">
        <f t="shared" si="4"/>
        <v>5</v>
      </c>
      <c r="O12" s="16">
        <f t="shared" si="5"/>
        <v>24</v>
      </c>
      <c r="P12" s="35">
        <f t="shared" si="6"/>
        <v>5</v>
      </c>
      <c r="Y12" s="1"/>
      <c r="Z12" s="1"/>
      <c r="AA12" s="1"/>
    </row>
    <row r="13" spans="1:27" ht="12.75">
      <c r="A13" s="79"/>
      <c r="B13" s="68" t="s">
        <v>62</v>
      </c>
      <c r="C13" s="61">
        <v>2009</v>
      </c>
      <c r="D13" s="62" t="s">
        <v>19</v>
      </c>
      <c r="E13" s="22">
        <v>13.8</v>
      </c>
      <c r="F13" s="14">
        <f t="shared" si="0"/>
        <v>6</v>
      </c>
      <c r="G13" s="11">
        <v>288</v>
      </c>
      <c r="H13" s="32">
        <f t="shared" si="1"/>
        <v>6</v>
      </c>
      <c r="I13" s="22">
        <v>11</v>
      </c>
      <c r="J13" s="32">
        <f t="shared" si="2"/>
        <v>5</v>
      </c>
      <c r="K13" s="87">
        <v>1</v>
      </c>
      <c r="L13" s="88">
        <f t="shared" si="3"/>
        <v>1</v>
      </c>
      <c r="M13" s="22">
        <v>73.4</v>
      </c>
      <c r="N13" s="32">
        <f t="shared" si="4"/>
        <v>6</v>
      </c>
      <c r="O13" s="16">
        <f t="shared" si="5"/>
        <v>24</v>
      </c>
      <c r="P13" s="35">
        <f t="shared" si="6"/>
        <v>5</v>
      </c>
      <c r="Y13" s="1"/>
      <c r="Z13" s="1"/>
      <c r="AA13" s="1"/>
    </row>
    <row r="14" spans="1:27" ht="12.75">
      <c r="A14" s="79"/>
      <c r="B14" s="67" t="s">
        <v>58</v>
      </c>
      <c r="C14" s="61">
        <v>2008</v>
      </c>
      <c r="D14" s="62" t="s">
        <v>19</v>
      </c>
      <c r="E14" s="22">
        <v>19.9</v>
      </c>
      <c r="F14" s="14">
        <f t="shared" si="0"/>
        <v>3</v>
      </c>
      <c r="G14" s="11">
        <v>241</v>
      </c>
      <c r="H14" s="32">
        <f t="shared" si="1"/>
        <v>9</v>
      </c>
      <c r="I14" s="22">
        <v>12.7</v>
      </c>
      <c r="J14" s="32">
        <f t="shared" si="2"/>
        <v>8</v>
      </c>
      <c r="K14" s="87">
        <v>1</v>
      </c>
      <c r="L14" s="88">
        <f t="shared" si="3"/>
        <v>1</v>
      </c>
      <c r="M14" s="22">
        <v>81.9</v>
      </c>
      <c r="N14" s="32">
        <f t="shared" si="4"/>
        <v>7</v>
      </c>
      <c r="O14" s="16">
        <f t="shared" si="5"/>
        <v>28</v>
      </c>
      <c r="P14" s="35">
        <f t="shared" si="6"/>
        <v>7</v>
      </c>
      <c r="Y14" s="1"/>
      <c r="Z14" s="1"/>
      <c r="AA14" s="1"/>
    </row>
    <row r="15" spans="1:27" ht="13.5" thickBot="1">
      <c r="A15" s="80"/>
      <c r="B15" s="101" t="s">
        <v>57</v>
      </c>
      <c r="C15" s="74">
        <v>2009</v>
      </c>
      <c r="D15" s="75" t="s">
        <v>19</v>
      </c>
      <c r="E15" s="23">
        <v>12.6</v>
      </c>
      <c r="F15" s="15">
        <f t="shared" si="0"/>
        <v>7</v>
      </c>
      <c r="G15" s="12">
        <v>250</v>
      </c>
      <c r="H15" s="47">
        <f t="shared" si="1"/>
        <v>8</v>
      </c>
      <c r="I15" s="23">
        <v>12.5</v>
      </c>
      <c r="J15" s="47">
        <f t="shared" si="2"/>
        <v>7</v>
      </c>
      <c r="K15" s="89">
        <v>1</v>
      </c>
      <c r="L15" s="90">
        <f t="shared" si="3"/>
        <v>1</v>
      </c>
      <c r="M15" s="23">
        <v>93.5</v>
      </c>
      <c r="N15" s="47">
        <f t="shared" si="4"/>
        <v>8</v>
      </c>
      <c r="O15" s="29">
        <f t="shared" si="5"/>
        <v>31</v>
      </c>
      <c r="P15" s="48">
        <f t="shared" si="6"/>
        <v>8</v>
      </c>
      <c r="Y15" s="1"/>
      <c r="Z15" s="1"/>
      <c r="AA15" s="1"/>
    </row>
    <row r="16" spans="1:27" ht="12.75">
      <c r="A16" s="77"/>
      <c r="Y16" s="1"/>
      <c r="Z16" s="1"/>
      <c r="AA16" s="1"/>
    </row>
    <row r="17" spans="1:27" ht="12.75">
      <c r="A17" s="7"/>
      <c r="Y17" s="1"/>
      <c r="Z17" s="1"/>
      <c r="AA17" s="1"/>
    </row>
    <row r="18" spans="1:27" ht="12.75">
      <c r="A18" s="7"/>
      <c r="Y18" s="1"/>
      <c r="Z18" s="1"/>
      <c r="AA18" s="1"/>
    </row>
    <row r="19" spans="1:27" ht="12.75">
      <c r="A19" s="7"/>
      <c r="Y19" s="1"/>
      <c r="Z19" s="1"/>
      <c r="AA19" s="1"/>
    </row>
    <row r="20" spans="1:27" ht="12.75">
      <c r="A20" s="7"/>
      <c r="Y20" s="1"/>
      <c r="Z20" s="1"/>
      <c r="AA20" s="1"/>
    </row>
    <row r="21" spans="1:28" ht="12.75">
      <c r="A21" s="7"/>
      <c r="Y21" s="1"/>
      <c r="Z21" s="1"/>
      <c r="AA21" s="1"/>
      <c r="AB21" s="1"/>
    </row>
    <row r="22" spans="1:28" ht="12.75">
      <c r="A22" s="1"/>
      <c r="Y22" s="1"/>
      <c r="Z22" s="1"/>
      <c r="AA22" s="1"/>
      <c r="AB22" s="1"/>
    </row>
    <row r="23" spans="1:28" ht="12.75">
      <c r="A23" s="1"/>
      <c r="Y23" s="1"/>
      <c r="Z23" s="1"/>
      <c r="AA23" s="1"/>
      <c r="AB23" s="1"/>
    </row>
    <row r="24" spans="1:28" ht="12.75">
      <c r="A24" s="1"/>
      <c r="Y24" s="1"/>
      <c r="Z24" s="1"/>
      <c r="AA24" s="1"/>
      <c r="AB24" s="1"/>
    </row>
    <row r="25" spans="1:28" ht="12.75">
      <c r="A25" s="1"/>
      <c r="Y25" s="1"/>
      <c r="Z25" s="1"/>
      <c r="AA25" s="1"/>
      <c r="AB25" s="1"/>
    </row>
    <row r="26" spans="1:28" ht="12.75">
      <c r="A26" s="1"/>
      <c r="AA26" s="1"/>
      <c r="AB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</sheetData>
  <sheetProtection formatCells="0" formatColumns="0" formatRows="0" insertColumns="0" insertRows="0"/>
  <mergeCells count="11"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  <mergeCell ref="K6:L6"/>
  </mergeCells>
  <conditionalFormatting sqref="P8:P1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P83"/>
  <sheetViews>
    <sheetView zoomScale="125" zoomScaleNormal="125" zoomScalePageLayoutView="0" workbookViewId="0" topLeftCell="A1">
      <selection activeCell="L10" sqref="L10"/>
    </sheetView>
  </sheetViews>
  <sheetFormatPr defaultColWidth="9.140625" defaultRowHeight="12.75"/>
  <cols>
    <col min="1" max="1" width="0.2890625" style="5" customWidth="1"/>
    <col min="2" max="2" width="23.7109375" style="5" customWidth="1"/>
    <col min="3" max="3" width="5.00390625" style="5" customWidth="1"/>
    <col min="4" max="4" width="12.28125" style="5" customWidth="1"/>
    <col min="5" max="5" width="7.28125" style="5" customWidth="1"/>
    <col min="6" max="6" width="9.00390625" style="5" customWidth="1"/>
    <col min="7" max="7" width="7.7109375" style="5" customWidth="1"/>
    <col min="8" max="8" width="8.28125" style="5" customWidth="1"/>
    <col min="9" max="9" width="7.28125" style="5" customWidth="1"/>
    <col min="10" max="10" width="8.28125" style="5" customWidth="1"/>
    <col min="11" max="11" width="9.28125" style="5" customWidth="1"/>
    <col min="12" max="12" width="8.28125" style="5" customWidth="1"/>
    <col min="13" max="13" width="6.8515625" style="5" customWidth="1"/>
    <col min="14" max="14" width="8.28125" style="5" customWidth="1"/>
    <col min="15" max="15" width="10.57421875" style="5" customWidth="1"/>
    <col min="16" max="16" width="9.7109375" style="5" customWidth="1"/>
    <col min="17" max="16384" width="9.140625" style="5" customWidth="1"/>
  </cols>
  <sheetData>
    <row r="1" spans="1:24" ht="18" customHeight="1">
      <c r="A1" s="1"/>
      <c r="B1" s="2" t="s">
        <v>24</v>
      </c>
      <c r="C1" s="3" t="s">
        <v>9</v>
      </c>
      <c r="D1" s="4"/>
      <c r="E1" s="4"/>
      <c r="F1" s="4"/>
      <c r="G1" s="102"/>
      <c r="H1" s="103"/>
      <c r="I1" s="103"/>
      <c r="J1" s="103"/>
      <c r="K1" s="103"/>
      <c r="L1" s="1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1"/>
      <c r="B2" s="4"/>
      <c r="C2" s="6" t="s">
        <v>10</v>
      </c>
      <c r="D2" s="4" t="s">
        <v>18</v>
      </c>
      <c r="E2" s="6" t="s">
        <v>11</v>
      </c>
      <c r="F2" s="84">
        <v>42991</v>
      </c>
      <c r="G2" s="105"/>
      <c r="H2" s="106"/>
      <c r="I2" s="106"/>
      <c r="J2" s="106"/>
      <c r="K2" s="106"/>
      <c r="L2" s="10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.75" customHeight="1" thickBot="1">
      <c r="A3" s="1"/>
      <c r="B3" s="4"/>
      <c r="C3" s="6"/>
      <c r="D3" s="28"/>
      <c r="E3" s="4"/>
      <c r="F3" s="4"/>
      <c r="G3" s="112"/>
      <c r="H3" s="113"/>
      <c r="I3" s="113"/>
      <c r="J3" s="113"/>
      <c r="K3" s="113"/>
      <c r="L3" s="1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.5" customHeight="1" hidden="1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</row>
    <row r="5" spans="1:20" ht="12.75">
      <c r="A5" s="7"/>
      <c r="B5" s="24" t="s">
        <v>0</v>
      </c>
      <c r="C5" s="25" t="s">
        <v>12</v>
      </c>
      <c r="D5" s="26" t="s">
        <v>1</v>
      </c>
      <c r="E5" s="108" t="s">
        <v>16</v>
      </c>
      <c r="F5" s="109"/>
      <c r="G5" s="108" t="s">
        <v>4</v>
      </c>
      <c r="H5" s="109"/>
      <c r="I5" s="108" t="s">
        <v>17</v>
      </c>
      <c r="J5" s="109"/>
      <c r="K5" s="108" t="s">
        <v>5</v>
      </c>
      <c r="L5" s="109"/>
      <c r="M5" s="108" t="s">
        <v>23</v>
      </c>
      <c r="N5" s="109"/>
      <c r="O5" s="8" t="s">
        <v>6</v>
      </c>
      <c r="P5" s="9" t="s">
        <v>7</v>
      </c>
      <c r="Q5" s="1"/>
      <c r="R5" s="1"/>
      <c r="S5" s="1"/>
      <c r="T5" s="1"/>
    </row>
    <row r="6" spans="1:20" ht="11.25" customHeight="1">
      <c r="A6" s="7"/>
      <c r="B6" s="19"/>
      <c r="C6" s="27" t="s">
        <v>13</v>
      </c>
      <c r="D6" s="27"/>
      <c r="E6" s="110" t="s">
        <v>14</v>
      </c>
      <c r="F6" s="111"/>
      <c r="G6" s="110" t="s">
        <v>14</v>
      </c>
      <c r="H6" s="111"/>
      <c r="I6" s="110" t="s">
        <v>15</v>
      </c>
      <c r="J6" s="111"/>
      <c r="K6" s="110" t="s">
        <v>15</v>
      </c>
      <c r="L6" s="111"/>
      <c r="M6" s="110" t="s">
        <v>15</v>
      </c>
      <c r="N6" s="111"/>
      <c r="O6" s="20" t="s">
        <v>3</v>
      </c>
      <c r="P6" s="21" t="s">
        <v>8</v>
      </c>
      <c r="Q6" s="1"/>
      <c r="R6" s="1"/>
      <c r="S6" s="1"/>
      <c r="T6" s="1"/>
    </row>
    <row r="7" spans="1:20" ht="13.5" thickBot="1">
      <c r="A7" s="7"/>
      <c r="B7" s="36"/>
      <c r="C7" s="37"/>
      <c r="D7" s="37"/>
      <c r="E7" s="38" t="s">
        <v>2</v>
      </c>
      <c r="F7" s="39" t="s">
        <v>3</v>
      </c>
      <c r="G7" s="38" t="s">
        <v>2</v>
      </c>
      <c r="H7" s="39" t="s">
        <v>3</v>
      </c>
      <c r="I7" s="38" t="s">
        <v>2</v>
      </c>
      <c r="J7" s="39" t="s">
        <v>3</v>
      </c>
      <c r="K7" s="38" t="s">
        <v>2</v>
      </c>
      <c r="L7" s="39" t="s">
        <v>3</v>
      </c>
      <c r="M7" s="38" t="s">
        <v>2</v>
      </c>
      <c r="N7" s="39" t="s">
        <v>3</v>
      </c>
      <c r="O7" s="40"/>
      <c r="P7" s="41"/>
      <c r="Q7" s="1"/>
      <c r="R7" s="1"/>
      <c r="S7" s="1"/>
      <c r="T7" s="1"/>
    </row>
    <row r="8" spans="1:20" ht="11.25" customHeight="1">
      <c r="A8" s="7"/>
      <c r="B8" s="71" t="s">
        <v>71</v>
      </c>
      <c r="C8" s="72">
        <v>2011</v>
      </c>
      <c r="D8" s="73" t="s">
        <v>19</v>
      </c>
      <c r="E8" s="55">
        <v>7</v>
      </c>
      <c r="F8" s="56">
        <f aca="true" t="shared" si="0" ref="F8:F22">IF(+E8,+RANK(E8,E$6:E$22,0),0)</f>
        <v>6</v>
      </c>
      <c r="G8" s="57">
        <v>261</v>
      </c>
      <c r="H8" s="56">
        <f aca="true" t="shared" si="1" ref="H8:H22">IF(+G8,+RANK(G8,G$6:G$22,0),0)</f>
        <v>1</v>
      </c>
      <c r="I8" s="55">
        <v>12.2</v>
      </c>
      <c r="J8" s="56">
        <f aca="true" t="shared" si="2" ref="J8:J22">IF(+I8,+RANK(I8,I$6:I$22,1),0)</f>
        <v>2</v>
      </c>
      <c r="K8" s="85">
        <v>1</v>
      </c>
      <c r="L8" s="86">
        <f aca="true" t="shared" si="3" ref="L8:L22">IF(+K8,+RANK(K8,K$6:K$22,1),0)</f>
        <v>1</v>
      </c>
      <c r="M8" s="55">
        <v>43.5</v>
      </c>
      <c r="N8" s="56">
        <f aca="true" t="shared" si="4" ref="N8:N22">IF(+M8,+RANK(M8,M$6:M$22,1),0)</f>
        <v>1</v>
      </c>
      <c r="O8" s="58">
        <f aca="true" t="shared" si="5" ref="O8:O22">+IF(+AND(+F8&gt;0,+H8&gt;0,+J8&gt;0,+L8&gt;0,+N8&gt;0),+F8+H8+J8+L8+N8,"nekompletní")</f>
        <v>11</v>
      </c>
      <c r="P8" s="59">
        <f aca="true" t="shared" si="6" ref="P8:P22">IF(+O8&lt;&gt;"nekompletní",+RANK(O8,O$6:O$22,1),0)</f>
        <v>1</v>
      </c>
      <c r="Q8" s="1"/>
      <c r="R8" s="1"/>
      <c r="S8" s="1"/>
      <c r="T8" s="1"/>
    </row>
    <row r="9" spans="1:20" ht="12" customHeight="1">
      <c r="A9" s="7"/>
      <c r="B9" s="44" t="s">
        <v>73</v>
      </c>
      <c r="C9" s="61">
        <v>2010</v>
      </c>
      <c r="D9" s="62" t="s">
        <v>19</v>
      </c>
      <c r="E9" s="22">
        <v>6.16</v>
      </c>
      <c r="F9" s="14">
        <f t="shared" si="0"/>
        <v>9</v>
      </c>
      <c r="G9" s="11">
        <v>237</v>
      </c>
      <c r="H9" s="32">
        <f t="shared" si="1"/>
        <v>2</v>
      </c>
      <c r="I9" s="22">
        <v>11.9</v>
      </c>
      <c r="J9" s="32">
        <f t="shared" si="2"/>
        <v>1</v>
      </c>
      <c r="K9" s="87">
        <v>1</v>
      </c>
      <c r="L9" s="88">
        <f t="shared" si="3"/>
        <v>1</v>
      </c>
      <c r="M9" s="22">
        <v>45.1</v>
      </c>
      <c r="N9" s="32">
        <f t="shared" si="4"/>
        <v>2</v>
      </c>
      <c r="O9" s="16">
        <f t="shared" si="5"/>
        <v>15</v>
      </c>
      <c r="P9" s="35">
        <f t="shared" si="6"/>
        <v>2</v>
      </c>
      <c r="Q9" s="1"/>
      <c r="R9" s="1"/>
      <c r="S9" s="1"/>
      <c r="T9" s="1"/>
    </row>
    <row r="10" spans="1:16" ht="10.5" customHeight="1">
      <c r="A10" s="7"/>
      <c r="B10" s="44" t="s">
        <v>74</v>
      </c>
      <c r="C10" s="61">
        <v>2010</v>
      </c>
      <c r="D10" s="62" t="s">
        <v>19</v>
      </c>
      <c r="E10" s="22">
        <v>6.93</v>
      </c>
      <c r="F10" s="14">
        <f t="shared" si="0"/>
        <v>7</v>
      </c>
      <c r="G10" s="11">
        <v>232</v>
      </c>
      <c r="H10" s="32">
        <f t="shared" si="1"/>
        <v>4</v>
      </c>
      <c r="I10" s="22">
        <v>12.7</v>
      </c>
      <c r="J10" s="32">
        <f t="shared" si="2"/>
        <v>3</v>
      </c>
      <c r="K10" s="87">
        <v>1</v>
      </c>
      <c r="L10" s="88">
        <f t="shared" si="3"/>
        <v>1</v>
      </c>
      <c r="M10" s="22">
        <v>46</v>
      </c>
      <c r="N10" s="32">
        <f t="shared" si="4"/>
        <v>3</v>
      </c>
      <c r="O10" s="16">
        <f t="shared" si="5"/>
        <v>18</v>
      </c>
      <c r="P10" s="35">
        <f t="shared" si="6"/>
        <v>3</v>
      </c>
    </row>
    <row r="11" spans="1:16" ht="10.5" customHeight="1">
      <c r="A11" s="7"/>
      <c r="B11" s="44" t="s">
        <v>66</v>
      </c>
      <c r="C11" s="61">
        <v>2010</v>
      </c>
      <c r="D11" s="62" t="s">
        <v>20</v>
      </c>
      <c r="E11" s="22">
        <v>7.69</v>
      </c>
      <c r="F11" s="14">
        <f t="shared" si="0"/>
        <v>5</v>
      </c>
      <c r="G11" s="11">
        <v>208</v>
      </c>
      <c r="H11" s="32">
        <f t="shared" si="1"/>
        <v>9</v>
      </c>
      <c r="I11" s="22">
        <v>12.7</v>
      </c>
      <c r="J11" s="32">
        <f t="shared" si="2"/>
        <v>3</v>
      </c>
      <c r="K11" s="87">
        <v>1</v>
      </c>
      <c r="L11" s="88">
        <f t="shared" si="3"/>
        <v>1</v>
      </c>
      <c r="M11" s="22">
        <v>48.4</v>
      </c>
      <c r="N11" s="32">
        <f t="shared" si="4"/>
        <v>4</v>
      </c>
      <c r="O11" s="16">
        <f t="shared" si="5"/>
        <v>22</v>
      </c>
      <c r="P11" s="35">
        <f t="shared" si="6"/>
        <v>4</v>
      </c>
    </row>
    <row r="12" spans="1:16" ht="12" customHeight="1">
      <c r="A12" s="7"/>
      <c r="B12" s="44" t="s">
        <v>72</v>
      </c>
      <c r="C12" s="61">
        <v>2011</v>
      </c>
      <c r="D12" s="62" t="s">
        <v>19</v>
      </c>
      <c r="E12" s="22">
        <v>10.59</v>
      </c>
      <c r="F12" s="14">
        <f t="shared" si="0"/>
        <v>1</v>
      </c>
      <c r="G12" s="11">
        <v>217</v>
      </c>
      <c r="H12" s="32">
        <f t="shared" si="1"/>
        <v>7</v>
      </c>
      <c r="I12" s="22">
        <v>13.1</v>
      </c>
      <c r="J12" s="32">
        <f t="shared" si="2"/>
        <v>6</v>
      </c>
      <c r="K12" s="87">
        <v>1</v>
      </c>
      <c r="L12" s="88">
        <f t="shared" si="3"/>
        <v>1</v>
      </c>
      <c r="M12" s="22">
        <v>52</v>
      </c>
      <c r="N12" s="32">
        <f t="shared" si="4"/>
        <v>8</v>
      </c>
      <c r="O12" s="16">
        <f t="shared" si="5"/>
        <v>23</v>
      </c>
      <c r="P12" s="35">
        <f t="shared" si="6"/>
        <v>5</v>
      </c>
    </row>
    <row r="13" spans="1:16" ht="10.5" customHeight="1">
      <c r="A13" s="7"/>
      <c r="B13" s="44" t="s">
        <v>68</v>
      </c>
      <c r="C13" s="61">
        <v>2010</v>
      </c>
      <c r="D13" s="62" t="s">
        <v>19</v>
      </c>
      <c r="E13" s="22">
        <v>5.07</v>
      </c>
      <c r="F13" s="14">
        <f t="shared" si="0"/>
        <v>14</v>
      </c>
      <c r="G13" s="11">
        <v>220</v>
      </c>
      <c r="H13" s="32">
        <f t="shared" si="1"/>
        <v>6</v>
      </c>
      <c r="I13" s="22">
        <v>13</v>
      </c>
      <c r="J13" s="32">
        <f t="shared" si="2"/>
        <v>5</v>
      </c>
      <c r="K13" s="87">
        <v>1</v>
      </c>
      <c r="L13" s="88">
        <f t="shared" si="3"/>
        <v>1</v>
      </c>
      <c r="M13" s="22">
        <v>50.9</v>
      </c>
      <c r="N13" s="32">
        <f t="shared" si="4"/>
        <v>7</v>
      </c>
      <c r="O13" s="16">
        <f t="shared" si="5"/>
        <v>33</v>
      </c>
      <c r="P13" s="35">
        <f t="shared" si="6"/>
        <v>6</v>
      </c>
    </row>
    <row r="14" spans="1:16" ht="10.5" customHeight="1">
      <c r="A14" s="7"/>
      <c r="B14" s="44" t="s">
        <v>77</v>
      </c>
      <c r="C14" s="61">
        <v>2010</v>
      </c>
      <c r="D14" s="62" t="s">
        <v>19</v>
      </c>
      <c r="E14" s="22">
        <v>5.29</v>
      </c>
      <c r="F14" s="14">
        <f t="shared" si="0"/>
        <v>11</v>
      </c>
      <c r="G14" s="11">
        <v>216</v>
      </c>
      <c r="H14" s="32">
        <f t="shared" si="1"/>
        <v>8</v>
      </c>
      <c r="I14" s="22">
        <v>13.7</v>
      </c>
      <c r="J14" s="32">
        <f t="shared" si="2"/>
        <v>9</v>
      </c>
      <c r="K14" s="87">
        <v>1</v>
      </c>
      <c r="L14" s="88">
        <f t="shared" si="3"/>
        <v>1</v>
      </c>
      <c r="M14" s="22">
        <v>50</v>
      </c>
      <c r="N14" s="32">
        <f t="shared" si="4"/>
        <v>5</v>
      </c>
      <c r="O14" s="16">
        <f t="shared" si="5"/>
        <v>34</v>
      </c>
      <c r="P14" s="35">
        <f t="shared" si="6"/>
        <v>7</v>
      </c>
    </row>
    <row r="15" spans="1:16" ht="10.5" customHeight="1">
      <c r="A15" s="7"/>
      <c r="B15" s="44" t="s">
        <v>65</v>
      </c>
      <c r="C15" s="61">
        <v>2010</v>
      </c>
      <c r="D15" s="62" t="s">
        <v>19</v>
      </c>
      <c r="E15" s="22">
        <v>7.89</v>
      </c>
      <c r="F15" s="14">
        <f t="shared" si="0"/>
        <v>4</v>
      </c>
      <c r="G15" s="11">
        <v>180</v>
      </c>
      <c r="H15" s="32">
        <f t="shared" si="1"/>
        <v>11</v>
      </c>
      <c r="I15" s="22">
        <v>13.3</v>
      </c>
      <c r="J15" s="32">
        <f t="shared" si="2"/>
        <v>7</v>
      </c>
      <c r="K15" s="87">
        <v>1</v>
      </c>
      <c r="L15" s="88">
        <f t="shared" si="3"/>
        <v>1</v>
      </c>
      <c r="M15" s="22">
        <v>58</v>
      </c>
      <c r="N15" s="32">
        <f t="shared" si="4"/>
        <v>12</v>
      </c>
      <c r="O15" s="16">
        <f t="shared" si="5"/>
        <v>35</v>
      </c>
      <c r="P15" s="35">
        <f t="shared" si="6"/>
        <v>8</v>
      </c>
    </row>
    <row r="16" spans="1:16" ht="10.5" customHeight="1">
      <c r="A16" s="7"/>
      <c r="B16" s="44" t="s">
        <v>70</v>
      </c>
      <c r="C16" s="61">
        <v>2010</v>
      </c>
      <c r="D16" s="62" t="s">
        <v>19</v>
      </c>
      <c r="E16" s="22">
        <v>5.09</v>
      </c>
      <c r="F16" s="14">
        <f t="shared" si="0"/>
        <v>13</v>
      </c>
      <c r="G16" s="11">
        <v>234</v>
      </c>
      <c r="H16" s="32">
        <f t="shared" si="1"/>
        <v>3</v>
      </c>
      <c r="I16" s="22">
        <v>13.3</v>
      </c>
      <c r="J16" s="32">
        <f t="shared" si="2"/>
        <v>7</v>
      </c>
      <c r="K16" s="87">
        <v>1</v>
      </c>
      <c r="L16" s="88">
        <f t="shared" si="3"/>
        <v>1</v>
      </c>
      <c r="M16" s="22">
        <v>57</v>
      </c>
      <c r="N16" s="32">
        <f t="shared" si="4"/>
        <v>11</v>
      </c>
      <c r="O16" s="16">
        <f t="shared" si="5"/>
        <v>35</v>
      </c>
      <c r="P16" s="35">
        <f t="shared" si="6"/>
        <v>8</v>
      </c>
    </row>
    <row r="17" spans="1:16" ht="10.5" customHeight="1">
      <c r="A17" s="7"/>
      <c r="B17" s="44" t="s">
        <v>75</v>
      </c>
      <c r="C17" s="61">
        <v>2011</v>
      </c>
      <c r="D17" s="62" t="s">
        <v>19</v>
      </c>
      <c r="E17" s="22">
        <v>8.24</v>
      </c>
      <c r="F17" s="14">
        <f t="shared" si="0"/>
        <v>2</v>
      </c>
      <c r="G17" s="11">
        <v>170</v>
      </c>
      <c r="H17" s="32">
        <f t="shared" si="1"/>
        <v>13</v>
      </c>
      <c r="I17" s="22">
        <v>14.7</v>
      </c>
      <c r="J17" s="32">
        <f t="shared" si="2"/>
        <v>13</v>
      </c>
      <c r="K17" s="87">
        <v>1</v>
      </c>
      <c r="L17" s="88">
        <f t="shared" si="3"/>
        <v>1</v>
      </c>
      <c r="M17" s="22">
        <v>54.2</v>
      </c>
      <c r="N17" s="32">
        <f t="shared" si="4"/>
        <v>9</v>
      </c>
      <c r="O17" s="16">
        <f t="shared" si="5"/>
        <v>38</v>
      </c>
      <c r="P17" s="35">
        <f t="shared" si="6"/>
        <v>10</v>
      </c>
    </row>
    <row r="18" spans="1:16" ht="10.5" customHeight="1">
      <c r="A18" s="7"/>
      <c r="B18" s="44" t="s">
        <v>64</v>
      </c>
      <c r="C18" s="61">
        <v>2011</v>
      </c>
      <c r="D18" s="62" t="s">
        <v>19</v>
      </c>
      <c r="E18" s="22">
        <v>4.62</v>
      </c>
      <c r="F18" s="14">
        <f t="shared" si="0"/>
        <v>15</v>
      </c>
      <c r="G18" s="11">
        <v>227</v>
      </c>
      <c r="H18" s="32">
        <f t="shared" si="1"/>
        <v>5</v>
      </c>
      <c r="I18" s="22">
        <v>13.8</v>
      </c>
      <c r="J18" s="32">
        <f t="shared" si="2"/>
        <v>10</v>
      </c>
      <c r="K18" s="87">
        <v>1</v>
      </c>
      <c r="L18" s="88">
        <f t="shared" si="3"/>
        <v>1</v>
      </c>
      <c r="M18" s="22">
        <v>54.5</v>
      </c>
      <c r="N18" s="32">
        <f t="shared" si="4"/>
        <v>10</v>
      </c>
      <c r="O18" s="16">
        <f t="shared" si="5"/>
        <v>41</v>
      </c>
      <c r="P18" s="35">
        <f t="shared" si="6"/>
        <v>11</v>
      </c>
    </row>
    <row r="19" spans="1:16" ht="10.5" customHeight="1">
      <c r="A19" s="7"/>
      <c r="B19" s="44" t="s">
        <v>78</v>
      </c>
      <c r="C19" s="61">
        <v>2011</v>
      </c>
      <c r="D19" s="62" t="s">
        <v>19</v>
      </c>
      <c r="E19" s="22">
        <v>5.15</v>
      </c>
      <c r="F19" s="14">
        <f t="shared" si="0"/>
        <v>12</v>
      </c>
      <c r="G19" s="11">
        <v>158</v>
      </c>
      <c r="H19" s="32">
        <f t="shared" si="1"/>
        <v>15</v>
      </c>
      <c r="I19" s="22">
        <v>13.8</v>
      </c>
      <c r="J19" s="32">
        <f t="shared" si="2"/>
        <v>10</v>
      </c>
      <c r="K19" s="87">
        <v>1</v>
      </c>
      <c r="L19" s="88">
        <f t="shared" si="3"/>
        <v>1</v>
      </c>
      <c r="M19" s="22">
        <v>50.7</v>
      </c>
      <c r="N19" s="32">
        <f t="shared" si="4"/>
        <v>6</v>
      </c>
      <c r="O19" s="16">
        <f t="shared" si="5"/>
        <v>44</v>
      </c>
      <c r="P19" s="35">
        <f t="shared" si="6"/>
        <v>12</v>
      </c>
    </row>
    <row r="20" spans="1:16" ht="10.5" customHeight="1">
      <c r="A20" s="7"/>
      <c r="B20" s="44" t="s">
        <v>67</v>
      </c>
      <c r="C20" s="61">
        <v>2012</v>
      </c>
      <c r="D20" s="62" t="s">
        <v>19</v>
      </c>
      <c r="E20" s="22">
        <v>8.1</v>
      </c>
      <c r="F20" s="14">
        <f t="shared" si="0"/>
        <v>3</v>
      </c>
      <c r="G20" s="11">
        <v>173</v>
      </c>
      <c r="H20" s="32">
        <f t="shared" si="1"/>
        <v>12</v>
      </c>
      <c r="I20" s="22">
        <v>14.8</v>
      </c>
      <c r="J20" s="32">
        <f t="shared" si="2"/>
        <v>14</v>
      </c>
      <c r="K20" s="87">
        <v>1</v>
      </c>
      <c r="L20" s="88">
        <f t="shared" si="3"/>
        <v>1</v>
      </c>
      <c r="M20" s="22">
        <v>71.8</v>
      </c>
      <c r="N20" s="32">
        <f t="shared" si="4"/>
        <v>15</v>
      </c>
      <c r="O20" s="16">
        <f t="shared" si="5"/>
        <v>45</v>
      </c>
      <c r="P20" s="35">
        <f t="shared" si="6"/>
        <v>13</v>
      </c>
    </row>
    <row r="21" spans="1:16" ht="10.5" customHeight="1">
      <c r="A21" s="7"/>
      <c r="B21" s="44" t="s">
        <v>76</v>
      </c>
      <c r="C21" s="61">
        <v>2012</v>
      </c>
      <c r="D21" s="62" t="s">
        <v>19</v>
      </c>
      <c r="E21" s="22">
        <v>5.36</v>
      </c>
      <c r="F21" s="14">
        <f t="shared" si="0"/>
        <v>10</v>
      </c>
      <c r="G21" s="11">
        <v>193</v>
      </c>
      <c r="H21" s="32">
        <f t="shared" si="1"/>
        <v>10</v>
      </c>
      <c r="I21" s="22">
        <v>13.9</v>
      </c>
      <c r="J21" s="32">
        <f t="shared" si="2"/>
        <v>12</v>
      </c>
      <c r="K21" s="87">
        <v>1</v>
      </c>
      <c r="L21" s="88">
        <f t="shared" si="3"/>
        <v>1</v>
      </c>
      <c r="M21" s="22">
        <v>63.7</v>
      </c>
      <c r="N21" s="32">
        <f t="shared" si="4"/>
        <v>14</v>
      </c>
      <c r="O21" s="16">
        <f t="shared" si="5"/>
        <v>47</v>
      </c>
      <c r="P21" s="35">
        <f t="shared" si="6"/>
        <v>14</v>
      </c>
    </row>
    <row r="22" spans="1:42" s="46" customFormat="1" ht="10.5" customHeight="1" thickBot="1">
      <c r="A22" s="7"/>
      <c r="B22" s="45" t="s">
        <v>69</v>
      </c>
      <c r="C22" s="74">
        <v>2011</v>
      </c>
      <c r="D22" s="75" t="s">
        <v>19</v>
      </c>
      <c r="E22" s="23">
        <v>6.24</v>
      </c>
      <c r="F22" s="15">
        <f t="shared" si="0"/>
        <v>8</v>
      </c>
      <c r="G22" s="12">
        <v>161</v>
      </c>
      <c r="H22" s="47">
        <f t="shared" si="1"/>
        <v>14</v>
      </c>
      <c r="I22" s="23">
        <v>15.6</v>
      </c>
      <c r="J22" s="47">
        <f t="shared" si="2"/>
        <v>15</v>
      </c>
      <c r="K22" s="89">
        <v>1</v>
      </c>
      <c r="L22" s="90">
        <f t="shared" si="3"/>
        <v>1</v>
      </c>
      <c r="M22" s="23">
        <v>60.2</v>
      </c>
      <c r="N22" s="47">
        <f t="shared" si="4"/>
        <v>13</v>
      </c>
      <c r="O22" s="29">
        <f t="shared" si="5"/>
        <v>51</v>
      </c>
      <c r="P22" s="48">
        <f t="shared" si="6"/>
        <v>15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16" ht="11.25" customHeight="1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1.25" customHeight="1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0.5" customHeigh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42" s="46" customFormat="1" ht="10.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16" ht="10.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0.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0.5" customHeight="1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0.5" customHeigh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0.5" customHeigh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0.5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0.5" customHeight="1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0.5" customHeight="1">
      <c r="A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0.5" customHeight="1">
      <c r="A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ht="10.5" customHeight="1">
      <c r="A36" s="7"/>
    </row>
    <row r="37" ht="10.5" customHeight="1">
      <c r="A37" s="7"/>
    </row>
    <row r="38" ht="10.5" customHeight="1">
      <c r="A38" s="7"/>
    </row>
    <row r="39" ht="10.5" customHeight="1">
      <c r="A39" s="7"/>
    </row>
    <row r="40" ht="10.5" customHeight="1">
      <c r="A40" s="7"/>
    </row>
    <row r="41" ht="10.5" customHeight="1">
      <c r="A41" s="7"/>
    </row>
    <row r="42" ht="10.5" customHeight="1">
      <c r="A42" s="7"/>
    </row>
    <row r="43" ht="10.5" customHeight="1">
      <c r="A43" s="7"/>
    </row>
    <row r="44" ht="10.5" customHeight="1">
      <c r="A44" s="7"/>
    </row>
    <row r="45" ht="10.5" customHeight="1">
      <c r="A45" s="7"/>
    </row>
    <row r="46" ht="10.5" customHeight="1">
      <c r="A46" s="7"/>
    </row>
    <row r="47" ht="10.5" customHeight="1">
      <c r="A47" s="7"/>
    </row>
    <row r="48" ht="10.5" customHeight="1">
      <c r="A48" s="7"/>
    </row>
    <row r="49" ht="10.5" customHeight="1">
      <c r="A49" s="7"/>
    </row>
    <row r="50" spans="1:42" s="46" customFormat="1" ht="10.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ht="10.5" customHeight="1">
      <c r="A51" s="7"/>
    </row>
    <row r="52" ht="13.5" customHeight="1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1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</sheetData>
  <sheetProtection formatCells="0" formatColumns="0" formatRows="0" insertColumns="0" insertRows="0"/>
  <mergeCells count="11">
    <mergeCell ref="K6:L6"/>
    <mergeCell ref="G1:L3"/>
    <mergeCell ref="E6:F6"/>
    <mergeCell ref="G6:H6"/>
    <mergeCell ref="M6:N6"/>
    <mergeCell ref="E5:F5"/>
    <mergeCell ref="G5:H5"/>
    <mergeCell ref="M5:N5"/>
    <mergeCell ref="I5:J5"/>
    <mergeCell ref="I6:J6"/>
    <mergeCell ref="K5:L5"/>
  </mergeCells>
  <conditionalFormatting sqref="P8:P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ZCU Plzen</cp:lastModifiedBy>
  <cp:lastPrinted>2009-06-20T09:32:38Z</cp:lastPrinted>
  <dcterms:created xsi:type="dcterms:W3CDTF">2008-06-19T08:02:12Z</dcterms:created>
  <dcterms:modified xsi:type="dcterms:W3CDTF">2017-09-16T04:05:24Z</dcterms:modified>
  <cp:category/>
  <cp:version/>
  <cp:contentType/>
  <cp:contentStatus/>
</cp:coreProperties>
</file>