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85" tabRatio="695" activeTab="1"/>
  </bookViews>
  <sheets>
    <sheet name="H 2011" sheetId="1" r:id="rId1"/>
    <sheet name="D 2011" sheetId="2" r:id="rId2"/>
    <sheet name="H 0910" sheetId="3" r:id="rId3"/>
    <sheet name="D 0910" sheetId="4" r:id="rId4"/>
    <sheet name="H 0708" sheetId="5" r:id="rId5"/>
    <sheet name="D 0708" sheetId="6" r:id="rId6"/>
    <sheet name="H 0506" sheetId="7" r:id="rId7"/>
    <sheet name="D 0506" sheetId="8" r:id="rId8"/>
    <sheet name="H 0304" sheetId="9" r:id="rId9"/>
    <sheet name="D 0304" sheetId="10" r:id="rId10"/>
    <sheet name="H 0102" sheetId="11" r:id="rId11"/>
    <sheet name="D 0102" sheetId="12" r:id="rId12"/>
    <sheet name="Účast" sheetId="13" r:id="rId13"/>
    <sheet name="Oddíly" sheetId="14" r:id="rId14"/>
  </sheets>
  <definedNames/>
  <calcPr fullCalcOnLoad="1"/>
</workbook>
</file>

<file path=xl/sharedStrings.xml><?xml version="1.0" encoding="utf-8"?>
<sst xmlns="http://schemas.openxmlformats.org/spreadsheetml/2006/main" count="1717" uniqueCount="770">
  <si>
    <t>Pořadí</t>
  </si>
  <si>
    <t>Jméno</t>
  </si>
  <si>
    <t>Oddíl</t>
  </si>
  <si>
    <t>ročník narození</t>
  </si>
  <si>
    <t>Tachov</t>
  </si>
  <si>
    <t>Bělá n.R.</t>
  </si>
  <si>
    <t>Plzeň-Běh osvobození</t>
  </si>
  <si>
    <t>Domažlice</t>
  </si>
  <si>
    <t>Plzeň-Bolevák</t>
  </si>
  <si>
    <t>Plzeň – Kardioběh</t>
  </si>
  <si>
    <t>Babylon</t>
  </si>
  <si>
    <t>Klatovy</t>
  </si>
  <si>
    <t>Celkem</t>
  </si>
  <si>
    <t xml:space="preserve"> </t>
  </si>
  <si>
    <t>1.</t>
  </si>
  <si>
    <t>Jahn David</t>
  </si>
  <si>
    <t>2.</t>
  </si>
  <si>
    <t>Žůrek Jiří</t>
  </si>
  <si>
    <t>TJ Baník Stříbro</t>
  </si>
  <si>
    <t>3.</t>
  </si>
  <si>
    <t>Slouka Vojtěch</t>
  </si>
  <si>
    <t>ŠAK při ZŠ Přeštice</t>
  </si>
  <si>
    <t>4.</t>
  </si>
  <si>
    <t>Mačejovský Alex</t>
  </si>
  <si>
    <t>5.</t>
  </si>
  <si>
    <t>Musil Vojtěch</t>
  </si>
  <si>
    <t>Dobřany</t>
  </si>
  <si>
    <t>6.</t>
  </si>
  <si>
    <t>Schveiner Jan</t>
  </si>
  <si>
    <t>SKP Union Cheb</t>
  </si>
  <si>
    <t>7.</t>
  </si>
  <si>
    <t>Novák Ondřej</t>
  </si>
  <si>
    <t>TJ Sokol SG Plzeň-Petřín</t>
  </si>
  <si>
    <t>8.</t>
  </si>
  <si>
    <t>Tůma Martin</t>
  </si>
  <si>
    <t>9.</t>
  </si>
  <si>
    <t>Beneš Matěj</t>
  </si>
  <si>
    <t>Start Bělá</t>
  </si>
  <si>
    <t xml:space="preserve">  </t>
  </si>
  <si>
    <t>10.</t>
  </si>
  <si>
    <t>Petrikovič Ondřej</t>
  </si>
  <si>
    <t>Polanský Bedřich</t>
  </si>
  <si>
    <t>PH Litice</t>
  </si>
  <si>
    <t>Červeňák Petr</t>
  </si>
  <si>
    <t>DD Tachov</t>
  </si>
  <si>
    <t>Duník Jáchym</t>
  </si>
  <si>
    <t>Plzeň</t>
  </si>
  <si>
    <t>2010</t>
  </si>
  <si>
    <t>Smolík Matěj</t>
  </si>
  <si>
    <t>ZŠ Bělá</t>
  </si>
  <si>
    <t>Benýšek Matěj</t>
  </si>
  <si>
    <t>Bíba Tadeáš</t>
  </si>
  <si>
    <t>LK Škoda Plzeň</t>
  </si>
  <si>
    <t>Novák Ozzy</t>
  </si>
  <si>
    <t>Richtr Matyáš</t>
  </si>
  <si>
    <t>Plzeňská teplárenská</t>
  </si>
  <si>
    <t>Strejc David</t>
  </si>
  <si>
    <t>Váchal Matěj</t>
  </si>
  <si>
    <t>Mílaři Domažlice</t>
  </si>
  <si>
    <t>Benedikt Lukáš</t>
  </si>
  <si>
    <t>Dobrý Štěpán</t>
  </si>
  <si>
    <t>Jung Tomáš</t>
  </si>
  <si>
    <t>Levý Vojtěch</t>
  </si>
  <si>
    <t>Praha</t>
  </si>
  <si>
    <t>Kadeřávek Marek</t>
  </si>
  <si>
    <t>Blovice</t>
  </si>
  <si>
    <t>Koza Matyáš</t>
  </si>
  <si>
    <t>AK Škoda Plzeň</t>
  </si>
  <si>
    <t>Staněk Jan</t>
  </si>
  <si>
    <t>2011</t>
  </si>
  <si>
    <t>Stýblo Daniel</t>
  </si>
  <si>
    <t>Bendák Marcel</t>
  </si>
  <si>
    <t>Pechar Ondřej</t>
  </si>
  <si>
    <t>Vojtíšek Tadeáš</t>
  </si>
  <si>
    <t>Weber Jakub</t>
  </si>
  <si>
    <t>Král Matěj</t>
  </si>
  <si>
    <t>Nicolas Štefan</t>
  </si>
  <si>
    <t>Schleiss Tadeáš</t>
  </si>
  <si>
    <t>SRTG Holýšov</t>
  </si>
  <si>
    <t>Vejskal Zdeněk</t>
  </si>
  <si>
    <t>Burlová Adéla</t>
  </si>
  <si>
    <t>Turková Terezie</t>
  </si>
  <si>
    <t>Pacourková Barbora</t>
  </si>
  <si>
    <t>Pecharová Zuzana</t>
  </si>
  <si>
    <t>Škarbanová Karolína</t>
  </si>
  <si>
    <t>Piknerová Eliška</t>
  </si>
  <si>
    <t>Staňková Tereza</t>
  </si>
  <si>
    <t>Nováková Rozálie</t>
  </si>
  <si>
    <t>Menzová Anna</t>
  </si>
  <si>
    <t>Kaiserová Alice</t>
  </si>
  <si>
    <t>Baxová Alžběta</t>
  </si>
  <si>
    <t>ZŠ Easy Start</t>
  </si>
  <si>
    <t>Smolíková Emma</t>
  </si>
  <si>
    <t>Ládová Lilian</t>
  </si>
  <si>
    <t>Kozáková Julie</t>
  </si>
  <si>
    <t>Hovorková Eliška</t>
  </si>
  <si>
    <t>Traxmandlová Stella</t>
  </si>
  <si>
    <t>Kleisnerová Jana</t>
  </si>
  <si>
    <t>Baxová Markéta</t>
  </si>
  <si>
    <t>Valentová Klára</t>
  </si>
  <si>
    <t>Rutarová Magdaléna</t>
  </si>
  <si>
    <t>TJ COPR Přeštice</t>
  </si>
  <si>
    <t>Veřtatová Natálie</t>
  </si>
  <si>
    <t>ZŠ Stráž</t>
  </si>
  <si>
    <t>Povová Karolína</t>
  </si>
  <si>
    <t>Babková Klára</t>
  </si>
  <si>
    <t>Rejzková Kateřina</t>
  </si>
  <si>
    <t>AC Falcon Rokycany</t>
  </si>
  <si>
    <t>Zdeňková Zuzana</t>
  </si>
  <si>
    <t>Strnadová Aneta</t>
  </si>
  <si>
    <t>Hanušová Betynka</t>
  </si>
  <si>
    <t>Nový Tomáš</t>
  </si>
  <si>
    <t>Turek Tomáš</t>
  </si>
  <si>
    <t>Mačejovský Pavel</t>
  </si>
  <si>
    <t>Dubový Martin</t>
  </si>
  <si>
    <t>Novák Adam</t>
  </si>
  <si>
    <t>Zitterbart Tomáš</t>
  </si>
  <si>
    <t>AC Domažlice</t>
  </si>
  <si>
    <t>Rudolf Ondřej</t>
  </si>
  <si>
    <t>Zůna Jan</t>
  </si>
  <si>
    <t>PROFI SPORT Cheb</t>
  </si>
  <si>
    <t>Kočárek Luka</t>
  </si>
  <si>
    <t>Mariánské Lázně</t>
  </si>
  <si>
    <t>Tumpach Tomáš</t>
  </si>
  <si>
    <t>Masný Leonard</t>
  </si>
  <si>
    <t>Míka Vojtěch</t>
  </si>
  <si>
    <t>Zeleník Damien</t>
  </si>
  <si>
    <t>Veselý Miroslav</t>
  </si>
  <si>
    <t>Novák Mikuláš</t>
  </si>
  <si>
    <t>Bartoš Dominik</t>
  </si>
  <si>
    <t>UWG mini</t>
  </si>
  <si>
    <t>Kučva Tomáš</t>
  </si>
  <si>
    <t>Krátký Tomáš</t>
  </si>
  <si>
    <t>Kleisner Jan</t>
  </si>
  <si>
    <t>Hrubý Pavel</t>
  </si>
  <si>
    <t>Kyrál Šimon</t>
  </si>
  <si>
    <t>Tj Sušice</t>
  </si>
  <si>
    <t>Stuchl Adam</t>
  </si>
  <si>
    <t>Jung Jakub</t>
  </si>
  <si>
    <t>Šetlík Martin</t>
  </si>
  <si>
    <t>Záhořová Kristýna</t>
  </si>
  <si>
    <t>Hettlerová Sofie</t>
  </si>
  <si>
    <t>Kozáková Jana</t>
  </si>
  <si>
    <t>Provalilová Adina</t>
  </si>
  <si>
    <t>Kůrková Anna</t>
  </si>
  <si>
    <t>Kroupová Jolana</t>
  </si>
  <si>
    <t>Radová Julinka</t>
  </si>
  <si>
    <t>Kubecová Zuzana</t>
  </si>
  <si>
    <t>Míková Anežka</t>
  </si>
  <si>
    <t>Šmákalová Zuzana</t>
  </si>
  <si>
    <t>Kapicová Martina</t>
  </si>
  <si>
    <t>Skalová Agáta</t>
  </si>
  <si>
    <t>Fashingbauerová Ema</t>
  </si>
  <si>
    <t>Sajnerová Laura</t>
  </si>
  <si>
    <t>Šubrtová Vanda</t>
  </si>
  <si>
    <t>Sajnerová Nela</t>
  </si>
  <si>
    <t>Musilová Nikol</t>
  </si>
  <si>
    <t>Florianová Sára</t>
  </si>
  <si>
    <t>Hlavatá Jolana</t>
  </si>
  <si>
    <t>Vojtová Alžběta</t>
  </si>
  <si>
    <t>Prokúšková Anna</t>
  </si>
  <si>
    <t>Vyhnánková Lucie</t>
  </si>
  <si>
    <t>Richtrová Anna</t>
  </si>
  <si>
    <t>Salzmanová Tereza</t>
  </si>
  <si>
    <t>Flik Flak</t>
  </si>
  <si>
    <t>Dobrá Zuzana</t>
  </si>
  <si>
    <t>Volfík Petr</t>
  </si>
  <si>
    <t>TJ Sokol Postřekov</t>
  </si>
  <si>
    <t>Rejzek Jiří</t>
  </si>
  <si>
    <t>Havíř Ondřej</t>
  </si>
  <si>
    <t>Bíman David</t>
  </si>
  <si>
    <t>Prášil David</t>
  </si>
  <si>
    <t>Atletika Klatovy</t>
  </si>
  <si>
    <t>Škarban Jan</t>
  </si>
  <si>
    <t>Růžička Stanislav</t>
  </si>
  <si>
    <t>Kraus Tomáš</t>
  </si>
  <si>
    <t>Zitterbart Miroslav</t>
  </si>
  <si>
    <t>Homoloj Štěpán</t>
  </si>
  <si>
    <t>Šághy David</t>
  </si>
  <si>
    <t>Veselý Oliver</t>
  </si>
  <si>
    <t>Baxa Jáchym</t>
  </si>
  <si>
    <t>Panzer Martin</t>
  </si>
  <si>
    <t>Loko Plzeň</t>
  </si>
  <si>
    <t>2007</t>
  </si>
  <si>
    <t>Novák Jan</t>
  </si>
  <si>
    <t>Plevný Albert</t>
  </si>
  <si>
    <t>Pikali Boris</t>
  </si>
  <si>
    <t>Decker Matouš</t>
  </si>
  <si>
    <t>Sport Club Plzeň</t>
  </si>
  <si>
    <t>Švajner Radim</t>
  </si>
  <si>
    <t>Šimice Damián</t>
  </si>
  <si>
    <t>Kůstka Matěj</t>
  </si>
  <si>
    <t>FbC Domažlice</t>
  </si>
  <si>
    <t>Mach David</t>
  </si>
  <si>
    <t>Polanský Ondřej</t>
  </si>
  <si>
    <t>Burlová Tereza</t>
  </si>
  <si>
    <t>Kroupová Zuzana</t>
  </si>
  <si>
    <t>Vinšová Lucie</t>
  </si>
  <si>
    <t>Jindrová Valentýna</t>
  </si>
  <si>
    <t>Matúšková Aneta</t>
  </si>
  <si>
    <t>Peterková Nina</t>
  </si>
  <si>
    <t>Junková Adélka</t>
  </si>
  <si>
    <t>Strnadová Nikola</t>
  </si>
  <si>
    <t>Šleisová Andrea</t>
  </si>
  <si>
    <t>Skalová Tereza</t>
  </si>
  <si>
    <t>Hůrková Tereza</t>
  </si>
  <si>
    <t>Legátová Magdaléna</t>
  </si>
  <si>
    <t>BK Elán Zruč</t>
  </si>
  <si>
    <t>Nováková Barbora</t>
  </si>
  <si>
    <t>Andrlová Markéta</t>
  </si>
  <si>
    <t>Voříšková Karolína</t>
  </si>
  <si>
    <t>Danielová Lucie</t>
  </si>
  <si>
    <t>Mašková Lucie</t>
  </si>
  <si>
    <t>Lahodová Natálie</t>
  </si>
  <si>
    <t>Voříšková Veronika</t>
  </si>
  <si>
    <t>Impellizzeri Lucie</t>
  </si>
  <si>
    <t>Čechová Kristýna</t>
  </si>
  <si>
    <t>Nováková Anežka</t>
  </si>
  <si>
    <t>Bieliková Andrea</t>
  </si>
  <si>
    <t>Bartošová Kristýna</t>
  </si>
  <si>
    <t>Šetlíková Barbora</t>
  </si>
  <si>
    <t>Tobrmanová Anna Sofie</t>
  </si>
  <si>
    <t>Spartak Sedlec</t>
  </si>
  <si>
    <t>Zýková Julie</t>
  </si>
  <si>
    <t>Rutarová Karolína</t>
  </si>
  <si>
    <t>Tjuniková Nina</t>
  </si>
  <si>
    <t>Pergler Michal</t>
  </si>
  <si>
    <t>Bíman Tadeáš</t>
  </si>
  <si>
    <t>Hrubý Radek</t>
  </si>
  <si>
    <t>Hůrka Ondřej</t>
  </si>
  <si>
    <t>Baxa Kryštof</t>
  </si>
  <si>
    <t>Macán Jakub</t>
  </si>
  <si>
    <t>DDM Stod</t>
  </si>
  <si>
    <t>Švígler Jan</t>
  </si>
  <si>
    <t>Decker Vojtěch</t>
  </si>
  <si>
    <t>Goga David</t>
  </si>
  <si>
    <t>Blažek Jan</t>
  </si>
  <si>
    <t>Minařík Josef</t>
  </si>
  <si>
    <t>Drnek Ondřej</t>
  </si>
  <si>
    <t>TJ SK Čéčova Č.Budějovice</t>
  </si>
  <si>
    <t>Biněda David</t>
  </si>
  <si>
    <t>Zuna Štěpán</t>
  </si>
  <si>
    <t>Kyrál Matěj</t>
  </si>
  <si>
    <t>TJ Sušice</t>
  </si>
  <si>
    <t>Weber Adam</t>
  </si>
  <si>
    <t>Skala Albert</t>
  </si>
  <si>
    <t>Ježek Vojtěch</t>
  </si>
  <si>
    <t>Švajner Vojtěch</t>
  </si>
  <si>
    <t>Vaculík Dalibor</t>
  </si>
  <si>
    <t>Červený Hrádek</t>
  </si>
  <si>
    <t>Hroch David</t>
  </si>
  <si>
    <t>Klokani</t>
  </si>
  <si>
    <t>Hartl Ondřej</t>
  </si>
  <si>
    <t>Holeček Ivan</t>
  </si>
  <si>
    <t>Provalilová Stela</t>
  </si>
  <si>
    <t>Poslední Lenka</t>
  </si>
  <si>
    <t>Kučerová Lenka</t>
  </si>
  <si>
    <t>Ivasienková Kateřina</t>
  </si>
  <si>
    <t>Procházková Nela</t>
  </si>
  <si>
    <t>Kočandrlová Adéla</t>
  </si>
  <si>
    <t xml:space="preserve">Sport Club Plzeň </t>
  </si>
  <si>
    <t>Brunátová Denisa</t>
  </si>
  <si>
    <t>Míková Karolína</t>
  </si>
  <si>
    <t>Beránková Aneta</t>
  </si>
  <si>
    <t>Schwarczová Aneta</t>
  </si>
  <si>
    <t>Poláková Nikola</t>
  </si>
  <si>
    <t>Ubryová Linda</t>
  </si>
  <si>
    <t>Babyncová Viktorie</t>
  </si>
  <si>
    <t>SKP Union Cheb z.s.</t>
  </si>
  <si>
    <t>Havlová Aneta</t>
  </si>
  <si>
    <t>Žáčková Ester</t>
  </si>
  <si>
    <t>Kubecová Lucie</t>
  </si>
  <si>
    <t>Binědová Viktorie</t>
  </si>
  <si>
    <t xml:space="preserve">Dezortová Barbora </t>
  </si>
  <si>
    <t>Hezinová Adéla</t>
  </si>
  <si>
    <t>Wagnerová Zuzana</t>
  </si>
  <si>
    <t>Nosková Simona</t>
  </si>
  <si>
    <t>Hynková Kateřina</t>
  </si>
  <si>
    <t>Havrylovská Polina</t>
  </si>
  <si>
    <t>Finková Adriana</t>
  </si>
  <si>
    <t>Krumlová Alžběta</t>
  </si>
  <si>
    <t>LK Tatran Chodov</t>
  </si>
  <si>
    <t>Horalová Josefína</t>
  </si>
  <si>
    <t>Bělová Aneta</t>
  </si>
  <si>
    <t>Pergler Jan</t>
  </si>
  <si>
    <t>Špale David</t>
  </si>
  <si>
    <t>Sztrapek Stanislav</t>
  </si>
  <si>
    <t xml:space="preserve">Trávníček Štěpán </t>
  </si>
  <si>
    <t>Šebo Jan</t>
  </si>
  <si>
    <t>Škarda Filip</t>
  </si>
  <si>
    <t>Carpentier Philipe</t>
  </si>
  <si>
    <t>Myslík Matyáš</t>
  </si>
  <si>
    <t>Kočandrle Martin</t>
  </si>
  <si>
    <t>Bahenský Petr</t>
  </si>
  <si>
    <t>T. J. Sokol České Budějovice</t>
  </si>
  <si>
    <t>Vaidiš Daniel</t>
  </si>
  <si>
    <t>Klečka Tomáš</t>
  </si>
  <si>
    <t>Wild Daniel</t>
  </si>
  <si>
    <t>Zuna Ondřej</t>
  </si>
  <si>
    <t>Kofroň Radek</t>
  </si>
  <si>
    <t>Dobiáš Adam</t>
  </si>
  <si>
    <t>Andrle Radek</t>
  </si>
  <si>
    <t>Kučera Petr</t>
  </si>
  <si>
    <t>Budil Jakub</t>
  </si>
  <si>
    <t>Hrabák Daniel</t>
  </si>
  <si>
    <t>Bořucký Petr</t>
  </si>
  <si>
    <t>Had Adam</t>
  </si>
  <si>
    <t>Roháč Jan</t>
  </si>
  <si>
    <t>Pokorný Michal</t>
  </si>
  <si>
    <t>AK ŠKODA Plzeň</t>
  </si>
  <si>
    <t>Petřík Lukáš</t>
  </si>
  <si>
    <t>Horňák Artur</t>
  </si>
  <si>
    <t>Vimmerová Nikola</t>
  </si>
  <si>
    <t>Blažková Karolína</t>
  </si>
  <si>
    <t>Fürstová Daniela</t>
  </si>
  <si>
    <t>Vokáčová Magda</t>
  </si>
  <si>
    <t>Kořínková Barbora</t>
  </si>
  <si>
    <t>Carpentier Melanie</t>
  </si>
  <si>
    <t>Burianová Kateřina</t>
  </si>
  <si>
    <t>Simetová Veronika</t>
  </si>
  <si>
    <t>Dolejšová Štěpánka</t>
  </si>
  <si>
    <t>Srogoňová Alena</t>
  </si>
  <si>
    <t>Vitáková Petra</t>
  </si>
  <si>
    <t>Kvasničková Ivana</t>
  </si>
  <si>
    <t>Suchánková Eva</t>
  </si>
  <si>
    <t>Šebestová Monika</t>
  </si>
  <si>
    <t>Škorpilová Klára</t>
  </si>
  <si>
    <t>Piknerová Zuzana</t>
  </si>
  <si>
    <t>Mikešová Adéla</t>
  </si>
  <si>
    <t>TJ Sokol České Budějovice</t>
  </si>
  <si>
    <t>Nyklesová Karolína</t>
  </si>
  <si>
    <t>Zítková Jana</t>
  </si>
  <si>
    <t>Štěrbová Michaela</t>
  </si>
  <si>
    <t>Gutwirthová Ester</t>
  </si>
  <si>
    <t>Skorunková Gabriela</t>
  </si>
  <si>
    <t>Hanzlíková Barbora</t>
  </si>
  <si>
    <t>Panzerová Kateřina</t>
  </si>
  <si>
    <t>Štochl Marek</t>
  </si>
  <si>
    <t>Matulka Adam</t>
  </si>
  <si>
    <t>Dryák Vojtěch</t>
  </si>
  <si>
    <t>TJ Lokomotiva Beroun z.s.</t>
  </si>
  <si>
    <t>Steiner Ondřej</t>
  </si>
  <si>
    <t>Hofmann Ondřej</t>
  </si>
  <si>
    <t>Moulis Lukáš</t>
  </si>
  <si>
    <t>Atletický oddíl - STŘELA Žebrák, z.s.</t>
  </si>
  <si>
    <t>Křenková Kateřina</t>
  </si>
  <si>
    <t>Laštovková Zuzana</t>
  </si>
  <si>
    <t>Planetová Alexandra</t>
  </si>
  <si>
    <t>Gerberová Anna</t>
  </si>
  <si>
    <t>Arnoštová Daniela</t>
  </si>
  <si>
    <t>Hurtíková Veronika</t>
  </si>
  <si>
    <t>Atletika Písek, z.s.</t>
  </si>
  <si>
    <t>Křenková Karolína</t>
  </si>
  <si>
    <t>Šmákalová Tereza</t>
  </si>
  <si>
    <t>Dolejšová Anna</t>
  </si>
  <si>
    <t>Gepardi Plzeň</t>
  </si>
  <si>
    <t>Dolejšová Diana</t>
  </si>
  <si>
    <t>Průměr</t>
  </si>
  <si>
    <t>Bodování oddílů</t>
  </si>
  <si>
    <t>Bodů</t>
  </si>
  <si>
    <t>Sokol Kout</t>
  </si>
  <si>
    <t>Blacký Lukáš</t>
  </si>
  <si>
    <t>Hanačík Hynek</t>
  </si>
  <si>
    <t>Simkovič Daniel</t>
  </si>
  <si>
    <t xml:space="preserve">Duffek Jakub </t>
  </si>
  <si>
    <t xml:space="preserve">Pivoňka Petr </t>
  </si>
  <si>
    <t>Spáňov</t>
  </si>
  <si>
    <t>Sokol Klatovy</t>
  </si>
  <si>
    <t>Pivoňková Eliška</t>
  </si>
  <si>
    <t>Kupilíková Tereza</t>
  </si>
  <si>
    <t>Ouřadová Alena</t>
  </si>
  <si>
    <t>ZŠ Mrákov</t>
  </si>
  <si>
    <t>Šnirc Adam</t>
  </si>
  <si>
    <t>Pikali Oliver</t>
  </si>
  <si>
    <t>Formánek Jakub</t>
  </si>
  <si>
    <t>Tobrman Filip Albert</t>
  </si>
  <si>
    <t>Tůma Ondřej</t>
  </si>
  <si>
    <t>Pícl Kryštof</t>
  </si>
  <si>
    <t>Kupilík Jiří</t>
  </si>
  <si>
    <t>Blacký David</t>
  </si>
  <si>
    <t>2006</t>
  </si>
  <si>
    <t>Sokol Díly</t>
  </si>
  <si>
    <t>Košátková Adéla</t>
  </si>
  <si>
    <t>Rýdlová Veronika</t>
  </si>
  <si>
    <t>Jahnová Lucie</t>
  </si>
  <si>
    <t>Chmelíková Nela</t>
  </si>
  <si>
    <t>Sýkora Vojtěch</t>
  </si>
  <si>
    <t>Lafatová Kateřina</t>
  </si>
  <si>
    <t>Uzlíková Daniela</t>
  </si>
  <si>
    <t>Tyrová Denisa</t>
  </si>
  <si>
    <t>Šmákalová Barbora</t>
  </si>
  <si>
    <t>Atletclub Nýřany</t>
  </si>
  <si>
    <t>LK Chodov</t>
  </si>
  <si>
    <t>Höll Vojtěch</t>
  </si>
  <si>
    <t>Jahn Karel</t>
  </si>
  <si>
    <t>Novák Michal</t>
  </si>
  <si>
    <t>Kolář David</t>
  </si>
  <si>
    <t>Šebestová Kateřina</t>
  </si>
  <si>
    <t>Miljanec Kristýna</t>
  </si>
  <si>
    <t>Havlová Veronika</t>
  </si>
  <si>
    <t>Hyťhová Dominika</t>
  </si>
  <si>
    <t>Horník Adam</t>
  </si>
  <si>
    <t>Vlček Martin</t>
  </si>
  <si>
    <t>Volfíková Barbora</t>
  </si>
  <si>
    <t>SA Špičák</t>
  </si>
  <si>
    <t>Janoušek Šimon</t>
  </si>
  <si>
    <t>Vávra Vojta</t>
  </si>
  <si>
    <t>ZŠ Vejprnice</t>
  </si>
  <si>
    <t>Kopečný Václav</t>
  </si>
  <si>
    <t>Řeřichová Anna</t>
  </si>
  <si>
    <t>Luby</t>
  </si>
  <si>
    <t>Cariková Magdaléna</t>
  </si>
  <si>
    <t>Cykloservis Malát</t>
  </si>
  <si>
    <t>Vávra David</t>
  </si>
  <si>
    <t>Urbánek Jan</t>
  </si>
  <si>
    <t>Šesták Patrik</t>
  </si>
  <si>
    <t>Letiny</t>
  </si>
  <si>
    <t>Brůha Zdeněk</t>
  </si>
  <si>
    <t xml:space="preserve">Pitel Ondřej </t>
  </si>
  <si>
    <t>Urbánek Lukáš</t>
  </si>
  <si>
    <t>Toman Matěj</t>
  </si>
  <si>
    <t>Janoušek Lukáš</t>
  </si>
  <si>
    <t>Zolaitter René</t>
  </si>
  <si>
    <t>Řeřicha Václav</t>
  </si>
  <si>
    <t>Röman Matěj</t>
  </si>
  <si>
    <t>Bažant Tomáš</t>
  </si>
  <si>
    <t>TJ Sokol SG Plzeň - Petřín</t>
  </si>
  <si>
    <t>Nejmladší hoši: 2011 a mladší</t>
  </si>
  <si>
    <t>Mochtín</t>
  </si>
  <si>
    <t>Stříbro</t>
  </si>
  <si>
    <t>Nejmladší dívky: 2011 a mladší</t>
  </si>
  <si>
    <t>Přípravka mladší hoši 2009/ 2010</t>
  </si>
  <si>
    <t>Stuchlová Adéla</t>
  </si>
  <si>
    <t>Skalová Adéla</t>
  </si>
  <si>
    <t>Sedláčková Kristýna</t>
  </si>
  <si>
    <t>Kydlíček Lukáš</t>
  </si>
  <si>
    <t>Zýka Jan</t>
  </si>
  <si>
    <t>Hnilička Marek</t>
  </si>
  <si>
    <t>Přípravka starší hoši 2007/ 2008</t>
  </si>
  <si>
    <t>Ševčenko Michal</t>
  </si>
  <si>
    <t>Kydlíček Michal</t>
  </si>
  <si>
    <t>Selber Tomáš</t>
  </si>
  <si>
    <t>Horský Tomáš</t>
  </si>
  <si>
    <t>Čížek Vojtěch</t>
  </si>
  <si>
    <t>ZŠ Tachov Zárečná</t>
  </si>
  <si>
    <t>Blahout David</t>
  </si>
  <si>
    <t>Přípravka mladší dívky 2009/ 2010</t>
  </si>
  <si>
    <t>Bártíková Ema</t>
  </si>
  <si>
    <t>Zýková Anna</t>
  </si>
  <si>
    <t>Králová Barbora</t>
  </si>
  <si>
    <t>Král Adam</t>
  </si>
  <si>
    <t>Špiroch Ondřej</t>
  </si>
  <si>
    <t>SK Kopidlo</t>
  </si>
  <si>
    <t>Přípravka starší dívky 2007/ 2008</t>
  </si>
  <si>
    <t>Mertlová Aneta</t>
  </si>
  <si>
    <t>Würknerová Adriana</t>
  </si>
  <si>
    <t>Mladší žákyně 2005/ 2006</t>
  </si>
  <si>
    <t>Märzová Štěpánka</t>
  </si>
  <si>
    <t>Kozlová Hana</t>
  </si>
  <si>
    <t>Mladší žáci 2005/ 2006</t>
  </si>
  <si>
    <t>Richter Vojtěch</t>
  </si>
  <si>
    <t>Bártík Matyáš</t>
  </si>
  <si>
    <t>Kuchařová Karolína</t>
  </si>
  <si>
    <t>Fajtová Magdalena</t>
  </si>
  <si>
    <t>Starší žákyně 2003/ 2004</t>
  </si>
  <si>
    <t>Starší žáci 2003/ 2004</t>
  </si>
  <si>
    <t>Kupka Matyáš</t>
  </si>
  <si>
    <t>Dorostenci 2001/ 2002</t>
  </si>
  <si>
    <t>Dorostenky 2001/ 2002</t>
  </si>
  <si>
    <t>Sedláčková Kateřina</t>
  </si>
  <si>
    <t>H 2011</t>
  </si>
  <si>
    <t>D 2011</t>
  </si>
  <si>
    <t>H 09/10</t>
  </si>
  <si>
    <t>D 09/10</t>
  </si>
  <si>
    <t>H 07/08</t>
  </si>
  <si>
    <t>D 07/08</t>
  </si>
  <si>
    <t>H 05/06</t>
  </si>
  <si>
    <t>D 05/06</t>
  </si>
  <si>
    <t>H 03/04</t>
  </si>
  <si>
    <t>D 03/04</t>
  </si>
  <si>
    <t>H 01/02</t>
  </si>
  <si>
    <t>D 01/02</t>
  </si>
  <si>
    <t>Klepačová Karolína</t>
  </si>
  <si>
    <t>Klepačová Kristýna</t>
  </si>
  <si>
    <t>Kreuzmanová Vanesa</t>
  </si>
  <si>
    <t>ŠAK Přeštice</t>
  </si>
  <si>
    <t>Matulková Amálie</t>
  </si>
  <si>
    <t>TJ BANÍK STŘÍBRO</t>
  </si>
  <si>
    <t>Divišová Alexandra</t>
  </si>
  <si>
    <t>2012</t>
  </si>
  <si>
    <t>Spartak Klenčí</t>
  </si>
  <si>
    <t>Černá Sandra</t>
  </si>
  <si>
    <t>SG TJ Sokol Domažlice</t>
  </si>
  <si>
    <t>Sýkorová Kateřina</t>
  </si>
  <si>
    <t>Fronková Žofie</t>
  </si>
  <si>
    <t>Kantnerová Kristýna</t>
  </si>
  <si>
    <t>11.</t>
  </si>
  <si>
    <t>12.</t>
  </si>
  <si>
    <t>13.</t>
  </si>
  <si>
    <t>14.</t>
  </si>
  <si>
    <t>15.</t>
  </si>
  <si>
    <t>Krejčí David</t>
  </si>
  <si>
    <t>Soukup Adam</t>
  </si>
  <si>
    <t>Zůna Matěj</t>
  </si>
  <si>
    <t>Veselý Patrik</t>
  </si>
  <si>
    <t>SKP UNION CHEB</t>
  </si>
  <si>
    <t>Kubecová Eva</t>
  </si>
  <si>
    <t>Šimsová Denisa</t>
  </si>
  <si>
    <t>Horšovský Týn</t>
  </si>
  <si>
    <t>Zídková Lenka</t>
  </si>
  <si>
    <t>Křepelová Anna</t>
  </si>
  <si>
    <t>Fischerová Tereza</t>
  </si>
  <si>
    <t>Boudová Nicol</t>
  </si>
  <si>
    <t>Levová Alžběta</t>
  </si>
  <si>
    <t>16.</t>
  </si>
  <si>
    <t>17.</t>
  </si>
  <si>
    <t>Hrubý Filip</t>
  </si>
  <si>
    <t>Kasinec Luděk</t>
  </si>
  <si>
    <t>RAPTOR</t>
  </si>
  <si>
    <t>Dundek Nico Alonso</t>
  </si>
  <si>
    <t>Houda Vojtěch</t>
  </si>
  <si>
    <t>ŠSK Bělá n R</t>
  </si>
  <si>
    <t>18.</t>
  </si>
  <si>
    <t>Čadová Kateřina</t>
  </si>
  <si>
    <t>Vojíř David</t>
  </si>
  <si>
    <t>Křížek Jakub</t>
  </si>
  <si>
    <t>Aust Martin</t>
  </si>
  <si>
    <t>2005</t>
  </si>
  <si>
    <t>Študlarová Zuzana</t>
  </si>
  <si>
    <t>Záhořová Tereza</t>
  </si>
  <si>
    <t>TJ Baník Stříbro, spolek</t>
  </si>
  <si>
    <t>Kolovratová Tereza</t>
  </si>
  <si>
    <t>LK Slovan Karlovy Vary</t>
  </si>
  <si>
    <t>Čadková Marcela</t>
  </si>
  <si>
    <t>Špiroch Jiří</t>
  </si>
  <si>
    <t>Šmrha Jan</t>
  </si>
  <si>
    <t>Soukup Oliver</t>
  </si>
  <si>
    <t>Neumayer Matyáš</t>
  </si>
  <si>
    <t>Lukešová Linda</t>
  </si>
  <si>
    <t>Vorlíčková Lucie</t>
  </si>
  <si>
    <t>Smutná Karolína</t>
  </si>
  <si>
    <t>Fialová Michaela</t>
  </si>
  <si>
    <t>Študlar Vít</t>
  </si>
  <si>
    <t>Krejčí Matyáš</t>
  </si>
  <si>
    <t>Špác Marek</t>
  </si>
  <si>
    <t>Lorenz Marian</t>
  </si>
  <si>
    <t>VÚDDŠ</t>
  </si>
  <si>
    <t>Roháč Sebastian</t>
  </si>
  <si>
    <t>Flik Flak Plzeň</t>
  </si>
  <si>
    <t>Váchová Linda</t>
  </si>
  <si>
    <t>Michálek Tea</t>
  </si>
  <si>
    <t>Bartoňová Nela</t>
  </si>
  <si>
    <t>19.</t>
  </si>
  <si>
    <t>Česák Kriatian</t>
  </si>
  <si>
    <t>Thomajer Tobias</t>
  </si>
  <si>
    <t>Galansky Jan</t>
  </si>
  <si>
    <t>Bílý Lukáš</t>
  </si>
  <si>
    <t>Kometa Kralovice</t>
  </si>
  <si>
    <t>Hladíková Anna</t>
  </si>
  <si>
    <t>Hejlová Anna</t>
  </si>
  <si>
    <t>Čadková Michaela</t>
  </si>
  <si>
    <t>20.</t>
  </si>
  <si>
    <t>21.</t>
  </si>
  <si>
    <t>22.</t>
  </si>
  <si>
    <t>23.</t>
  </si>
  <si>
    <t>FC Nová Ves</t>
  </si>
  <si>
    <t>Beran Filip</t>
  </si>
  <si>
    <t>Houdek Martin</t>
  </si>
  <si>
    <t>Malík Adam</t>
  </si>
  <si>
    <t>Beran Denis</t>
  </si>
  <si>
    <t>Boháček Lukáš</t>
  </si>
  <si>
    <t>24.</t>
  </si>
  <si>
    <t>25.</t>
  </si>
  <si>
    <t>Marešová Linda</t>
  </si>
  <si>
    <t>Marešová Vanda</t>
  </si>
  <si>
    <t>Bílek Mikuláš</t>
  </si>
  <si>
    <t xml:space="preserve">Komorous Dalibor </t>
  </si>
  <si>
    <t>Beneš Pavel</t>
  </si>
  <si>
    <t>Pechanová Nikol</t>
  </si>
  <si>
    <t>KB Plzeň-Litice</t>
  </si>
  <si>
    <t>Klosse Jan</t>
  </si>
  <si>
    <t>Hofman Lukáš</t>
  </si>
  <si>
    <t>Bergerová Nela</t>
  </si>
  <si>
    <t>Viktorová Barbora</t>
  </si>
  <si>
    <t>Brožíková Klára</t>
  </si>
  <si>
    <t>Malát Adam</t>
  </si>
  <si>
    <t>Valenta David</t>
  </si>
  <si>
    <t>Bystřický Dominik</t>
  </si>
  <si>
    <t>Hofman Jakub</t>
  </si>
  <si>
    <t>Skála Marek</t>
  </si>
  <si>
    <t>Polívka Filip</t>
  </si>
  <si>
    <t>Šimek Matěj</t>
  </si>
  <si>
    <t>Tomášek Michal</t>
  </si>
  <si>
    <t>Chalupa Radim</t>
  </si>
  <si>
    <t>TJ Pačejov</t>
  </si>
  <si>
    <t>Zahálka David</t>
  </si>
  <si>
    <t>MŠ Studentská Klatovy</t>
  </si>
  <si>
    <t>Strnad Damián</t>
  </si>
  <si>
    <t>Bořánek Martin</t>
  </si>
  <si>
    <t>MŠ Koldinova Klatovy</t>
  </si>
  <si>
    <t>Maruniaková Veronika</t>
  </si>
  <si>
    <t>MŠ Slavošovice</t>
  </si>
  <si>
    <t>Míšková Aneta</t>
  </si>
  <si>
    <t>ZŠ Masarykova Klatovy</t>
  </si>
  <si>
    <t>Hořejší Julie</t>
  </si>
  <si>
    <t>ZŠ Tolstého Klatovy</t>
  </si>
  <si>
    <t>Svoboda Vítek</t>
  </si>
  <si>
    <t>Skála Martin</t>
  </si>
  <si>
    <t>Fornous Štěpán</t>
  </si>
  <si>
    <t>Hlaváč Libor</t>
  </si>
  <si>
    <t>Rendl Marek</t>
  </si>
  <si>
    <t>Hořejší Matěj</t>
  </si>
  <si>
    <t>Hrdina Karel</t>
  </si>
  <si>
    <t>26.</t>
  </si>
  <si>
    <t>27.</t>
  </si>
  <si>
    <t>28.</t>
  </si>
  <si>
    <t>29.</t>
  </si>
  <si>
    <t>30.</t>
  </si>
  <si>
    <t>31.</t>
  </si>
  <si>
    <t>32.</t>
  </si>
  <si>
    <t>33.</t>
  </si>
  <si>
    <t>Matoušková Alenka</t>
  </si>
  <si>
    <t>Chalupová Lucie</t>
  </si>
  <si>
    <t>Vichrová Jolana</t>
  </si>
  <si>
    <t>Vichr Hynek</t>
  </si>
  <si>
    <t>Zub Václav</t>
  </si>
  <si>
    <t>TJ Sokol Dolany</t>
  </si>
  <si>
    <t>Doubek Filip</t>
  </si>
  <si>
    <t>Vimperk</t>
  </si>
  <si>
    <t>Hozmanová Kristýna</t>
  </si>
  <si>
    <t>Gasparovičová Kristýna</t>
  </si>
  <si>
    <t>Šedlbauerová Ema</t>
  </si>
  <si>
    <t>Atletika JM</t>
  </si>
  <si>
    <t>Chalupová Martina</t>
  </si>
  <si>
    <t>Vyskočil David</t>
  </si>
  <si>
    <t>Ski Šumava Vimperk</t>
  </si>
  <si>
    <t>Capcarová Nela</t>
  </si>
  <si>
    <t>Kalivoda Lukáš</t>
  </si>
  <si>
    <t>Ski Vimperk</t>
  </si>
  <si>
    <t>Gros Tomáš</t>
  </si>
  <si>
    <t xml:space="preserve">Beran Michal </t>
  </si>
  <si>
    <t>Vanišová Ema</t>
  </si>
  <si>
    <t>TJ Tatran Železná Ruda</t>
  </si>
  <si>
    <t>Hodlová Nikola</t>
  </si>
  <si>
    <t>Cyklosport</t>
  </si>
  <si>
    <t>Panušková Vendula</t>
  </si>
  <si>
    <t>Týnec Malý Bor</t>
  </si>
  <si>
    <t>Fornousová Marie</t>
  </si>
  <si>
    <t>Borská Eliška</t>
  </si>
  <si>
    <t>Fitness Dragoun Klatovy</t>
  </si>
  <si>
    <t>Holeček Lukáš</t>
  </si>
  <si>
    <t>Drmoul</t>
  </si>
  <si>
    <t>Kočárek Tony</t>
  </si>
  <si>
    <t>Petraška Ondřej</t>
  </si>
  <si>
    <t>Honzík Patrik</t>
  </si>
  <si>
    <t>Peteřík Štěpán</t>
  </si>
  <si>
    <t>Stod</t>
  </si>
  <si>
    <t>Trávníčková Justýna</t>
  </si>
  <si>
    <t>Baxová Anežka</t>
  </si>
  <si>
    <t>Brožová Kristýna</t>
  </si>
  <si>
    <t>Sport klub Úterý</t>
  </si>
  <si>
    <t>Vopat Tomáš</t>
  </si>
  <si>
    <t>Podracký Daniel</t>
  </si>
  <si>
    <t>Vlažný Ondřej</t>
  </si>
  <si>
    <t>Hruška Kryštof</t>
  </si>
  <si>
    <t>34.</t>
  </si>
  <si>
    <t>35.</t>
  </si>
  <si>
    <t>36.</t>
  </si>
  <si>
    <t>37.</t>
  </si>
  <si>
    <t>Sportklub Úterý</t>
  </si>
  <si>
    <t>Vítová Kristýna</t>
  </si>
  <si>
    <t>Jirsa Dominik</t>
  </si>
  <si>
    <t>Triatlet Karlovy Vary</t>
  </si>
  <si>
    <t>Koutný Tomáš</t>
  </si>
  <si>
    <t>Konstantinovič Antonín</t>
  </si>
  <si>
    <t>Petrovič Ondřej</t>
  </si>
  <si>
    <t>Karlík Jan</t>
  </si>
  <si>
    <t>Marek Milan</t>
  </si>
  <si>
    <t>Koutný Viktor</t>
  </si>
  <si>
    <t>Konstantinovičová Anna</t>
  </si>
  <si>
    <t>Kleinová Vanesa</t>
  </si>
  <si>
    <t xml:space="preserve">Matúš Marek </t>
  </si>
  <si>
    <t>Podracká Veronika</t>
  </si>
  <si>
    <t>Šilhánková Magdalena</t>
  </si>
  <si>
    <t>Čoka Jan</t>
  </si>
  <si>
    <t>TJ SK Čéčova Č. Budějovice</t>
  </si>
  <si>
    <t>Čoka Tomáš</t>
  </si>
  <si>
    <t>Albrechtová Ema</t>
  </si>
  <si>
    <t>Štruncová Justýna</t>
  </si>
  <si>
    <t>Gadlinová Kristina</t>
  </si>
  <si>
    <t>Hejnová Barbora</t>
  </si>
  <si>
    <t>TJ. Sokol Č. Budějovice</t>
  </si>
  <si>
    <t>ŠSK Bělá n R./ AC Domažlice</t>
  </si>
  <si>
    <t>Bělohlavá Adéla</t>
  </si>
  <si>
    <t>Gutwirthová Anežka</t>
  </si>
  <si>
    <t>Brejška Ivan</t>
  </si>
  <si>
    <t>Trávníček Štěpán</t>
  </si>
  <si>
    <t xml:space="preserve">Gloza Ondřej </t>
  </si>
  <si>
    <t>Lukš Petr</t>
  </si>
  <si>
    <t>Věříme v Plzeň</t>
  </si>
  <si>
    <t>Noháček Michal</t>
  </si>
  <si>
    <t>Stelzer Patrik</t>
  </si>
  <si>
    <t>Řežáb Tadeáš</t>
  </si>
  <si>
    <t>Váně Tomáš</t>
  </si>
  <si>
    <t>Bluma David</t>
  </si>
  <si>
    <t>Horák Matyáš</t>
  </si>
  <si>
    <t>Hošťálek Helena</t>
  </si>
  <si>
    <t xml:space="preserve">Kůrková Adéla </t>
  </si>
  <si>
    <t>Noháčková Tereza</t>
  </si>
  <si>
    <t>Taušová Ema</t>
  </si>
  <si>
    <t>AC Mariánské Lázně</t>
  </si>
  <si>
    <t>Beck Lukáš</t>
  </si>
  <si>
    <t>Zbránek Radim</t>
  </si>
  <si>
    <t>Hošťálek Max</t>
  </si>
  <si>
    <t>38.</t>
  </si>
  <si>
    <t>39.</t>
  </si>
  <si>
    <t>40.</t>
  </si>
  <si>
    <t>41.</t>
  </si>
  <si>
    <t>42.</t>
  </si>
  <si>
    <t>43.</t>
  </si>
  <si>
    <t>44.</t>
  </si>
  <si>
    <t>Čížková Sára</t>
  </si>
  <si>
    <t>Pelnář Petr</t>
  </si>
  <si>
    <t>Sladkovský Jan</t>
  </si>
  <si>
    <t>Komanec Štěpán</t>
  </si>
  <si>
    <t>Becková Kateřina</t>
  </si>
  <si>
    <t>Čížková Nela</t>
  </si>
  <si>
    <t>Bretšnajdrová Lucie</t>
  </si>
  <si>
    <t>Lavička Jonáš</t>
  </si>
  <si>
    <t>Rapid Plzeň</t>
  </si>
  <si>
    <t>Kovář Antonín</t>
  </si>
  <si>
    <t>Diana Sport Team</t>
  </si>
  <si>
    <t>Šturm Petr</t>
  </si>
  <si>
    <t>Forrest Gump team</t>
  </si>
  <si>
    <t>Poděbradská Viktorie</t>
  </si>
  <si>
    <t>Krausová Kristýna</t>
  </si>
  <si>
    <t>Medi Profin Plzeň</t>
  </si>
  <si>
    <t>Burdová Kateřina</t>
  </si>
  <si>
    <t>Holýšov</t>
  </si>
  <si>
    <t>Urbánek Filip</t>
  </si>
  <si>
    <t>Holeček Jiří</t>
  </si>
  <si>
    <t>Touš Michal</t>
  </si>
  <si>
    <t>45.</t>
  </si>
  <si>
    <t>46.</t>
  </si>
  <si>
    <t>47.</t>
  </si>
  <si>
    <t>Jámborová Ema</t>
  </si>
  <si>
    <t>Adrien Elixir Elite Team</t>
  </si>
  <si>
    <t>Šmídková Michaela</t>
  </si>
  <si>
    <t>Červená Rozálie</t>
  </si>
  <si>
    <t>AF Team Plzeň</t>
  </si>
  <si>
    <t>Poděbradský Vítek</t>
  </si>
  <si>
    <t>Kovář Jan</t>
  </si>
  <si>
    <t>Diana Sport team</t>
  </si>
  <si>
    <t>Kaftan Kryštof</t>
  </si>
  <si>
    <t>Lavičková Stella</t>
  </si>
  <si>
    <t>Slávia VŠ Plzeň</t>
  </si>
  <si>
    <t>Holečková Lucie</t>
  </si>
  <si>
    <t>Řeřichová Vendula</t>
  </si>
  <si>
    <t>Fládrová Štepánka</t>
  </si>
  <si>
    <t xml:space="preserve">Plzeň </t>
  </si>
  <si>
    <t>Šůcha Matěj</t>
  </si>
  <si>
    <t>321 start</t>
  </si>
  <si>
    <t>Pyšný Jakub</t>
  </si>
  <si>
    <t>TJ Košutka Plzeň</t>
  </si>
  <si>
    <t>Krausová Karolína</t>
  </si>
  <si>
    <t>Ivasienková Anna</t>
  </si>
  <si>
    <t>Borovanská Viktorie</t>
  </si>
  <si>
    <t>Urbánek Adam</t>
  </si>
  <si>
    <t>Kolorosová Sára</t>
  </si>
  <si>
    <t>Urbánková Adéla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</si>
</sst>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£&quot;* #,##0.00_-;\-&quot;£&quot;* #,##0.00_-;_-&quot;£&quot;* &quot;-&quot;??_-;_-@_-"/>
    <numFmt numFmtId="177" formatCode="_-* #,##0_-;\-* #,##0_-;_-* &quot;-&quot;_-;_-@_-"/>
    <numFmt numFmtId="178" formatCode="_-&quot;£&quot;* #,##0_-;\-&quot;£&quot;* #,##0_-;_-&quot;£&quot;* &quot;-&quot;_-;_-@_-"/>
    <numFmt numFmtId="179" formatCode="_-* #,##0.00_-;\-* #,##0.00_-;_-* &quot;-&quot;??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  <numFmt numFmtId="185" formatCode="0.0E+00"/>
    <numFmt numFmtId="186" formatCode="h:mm;@"/>
  </numFmts>
  <fonts count="45">
    <font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2"/>
      <color indexed="11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b/>
      <sz val="11"/>
      <color theme="2" tint="-0.4999699890613556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 tint="0.4999800026416778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6" fillId="16" borderId="0" applyNumberFormat="0" applyBorder="0" applyAlignment="0" applyProtection="0"/>
    <xf numFmtId="0" fontId="25" fillId="0" borderId="1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0" fillId="17" borderId="3" applyNumberFormat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15" fillId="0" borderId="4" applyNumberFormat="0" applyFill="0" applyAlignment="0" applyProtection="0"/>
    <xf numFmtId="0" fontId="1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9" borderId="7" applyNumberFormat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2" fillId="4" borderId="0" applyNumberFormat="0" applyBorder="0" applyAlignment="0" applyProtection="0"/>
    <xf numFmtId="0" fontId="40" fillId="20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7" borderId="9" applyNumberFormat="0" applyAlignment="0" applyProtection="0"/>
    <xf numFmtId="0" fontId="26" fillId="21" borderId="9" applyNumberFormat="0" applyAlignment="0" applyProtection="0"/>
    <xf numFmtId="0" fontId="17" fillId="21" borderId="10" applyNumberFormat="0" applyAlignment="0" applyProtection="0"/>
    <xf numFmtId="0" fontId="23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7" fillId="26" borderId="0" xfId="0" applyFont="1" applyFill="1" applyBorder="1" applyAlignment="1">
      <alignment horizontal="center"/>
    </xf>
    <xf numFmtId="49" fontId="41" fillId="27" borderId="11" xfId="0" applyNumberFormat="1" applyFont="1" applyFill="1" applyBorder="1" applyAlignment="1">
      <alignment horizontal="left"/>
    </xf>
    <xf numFmtId="49" fontId="41" fillId="27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42" fillId="0" borderId="11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/>
    </xf>
    <xf numFmtId="49" fontId="35" fillId="0" borderId="11" xfId="0" applyNumberFormat="1" applyFont="1" applyFill="1" applyBorder="1" applyAlignment="1">
      <alignment horizontal="left"/>
    </xf>
    <xf numFmtId="0" fontId="35" fillId="0" borderId="11" xfId="0" applyNumberFormat="1" applyFont="1" applyFill="1" applyBorder="1" applyAlignment="1">
      <alignment horizontal="center"/>
    </xf>
    <xf numFmtId="49" fontId="35" fillId="0" borderId="11" xfId="0" applyNumberFormat="1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4" fillId="28" borderId="0" xfId="0" applyFont="1" applyFill="1" applyAlignment="1">
      <alignment/>
    </xf>
    <xf numFmtId="0" fontId="4" fillId="28" borderId="0" xfId="0" applyFont="1" applyFill="1" applyAlignment="1">
      <alignment horizontal="center"/>
    </xf>
    <xf numFmtId="0" fontId="9" fillId="28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80" fontId="28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35" fillId="0" borderId="11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/>
    </xf>
    <xf numFmtId="49" fontId="0" fillId="28" borderId="11" xfId="0" applyNumberFormat="1" applyFont="1" applyFill="1" applyBorder="1" applyAlignment="1">
      <alignment horizontal="center"/>
    </xf>
    <xf numFmtId="0" fontId="7" fillId="28" borderId="11" xfId="0" applyFont="1" applyFill="1" applyBorder="1" applyAlignment="1">
      <alignment/>
    </xf>
    <xf numFmtId="0" fontId="7" fillId="28" borderId="11" xfId="0" applyFont="1" applyFill="1" applyBorder="1" applyAlignment="1">
      <alignment horizontal="left"/>
    </xf>
    <xf numFmtId="0" fontId="7" fillId="28" borderId="11" xfId="0" applyFont="1" applyFill="1" applyBorder="1" applyAlignment="1">
      <alignment horizontal="center"/>
    </xf>
    <xf numFmtId="49" fontId="0" fillId="28" borderId="11" xfId="0" applyNumberFormat="1" applyFill="1" applyBorder="1" applyAlignment="1">
      <alignment horizontal="center"/>
    </xf>
    <xf numFmtId="49" fontId="35" fillId="28" borderId="11" xfId="0" applyNumberFormat="1" applyFont="1" applyFill="1" applyBorder="1" applyAlignment="1">
      <alignment horizontal="center"/>
    </xf>
    <xf numFmtId="0" fontId="35" fillId="28" borderId="11" xfId="0" applyNumberFormat="1" applyFont="1" applyFill="1" applyBorder="1" applyAlignment="1">
      <alignment horizontal="center"/>
    </xf>
    <xf numFmtId="49" fontId="35" fillId="28" borderId="11" xfId="0" applyNumberFormat="1" applyFont="1" applyFill="1" applyBorder="1" applyAlignment="1">
      <alignment horizontal="left"/>
    </xf>
    <xf numFmtId="0" fontId="0" fillId="28" borderId="11" xfId="0" applyFill="1" applyBorder="1" applyAlignment="1">
      <alignment horizontal="center"/>
    </xf>
    <xf numFmtId="0" fontId="0" fillId="28" borderId="11" xfId="0" applyFill="1" applyBorder="1" applyAlignment="1">
      <alignment horizontal="left"/>
    </xf>
    <xf numFmtId="0" fontId="42" fillId="28" borderId="11" xfId="0" applyFont="1" applyFill="1" applyBorder="1" applyAlignment="1">
      <alignment horizontal="center" wrapText="1"/>
    </xf>
    <xf numFmtId="0" fontId="35" fillId="28" borderId="11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0" fontId="0" fillId="28" borderId="11" xfId="0" applyFill="1" applyBorder="1" applyAlignment="1">
      <alignment/>
    </xf>
    <xf numFmtId="0" fontId="0" fillId="28" borderId="11" xfId="0" applyFont="1" applyFill="1" applyBorder="1" applyAlignment="1">
      <alignment horizontal="left"/>
    </xf>
    <xf numFmtId="0" fontId="0" fillId="28" borderId="11" xfId="0" applyNumberFormat="1" applyFont="1" applyFill="1" applyBorder="1" applyAlignment="1">
      <alignment horizontal="center"/>
    </xf>
    <xf numFmtId="0" fontId="0" fillId="28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18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Fill="1" applyAlignment="1">
      <alignment vertical="center"/>
    </xf>
    <xf numFmtId="0" fontId="0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186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NumberFormat="1" applyFont="1" applyFill="1" applyAlignment="1">
      <alignment/>
    </xf>
    <xf numFmtId="0" fontId="35" fillId="28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43" fillId="0" borderId="11" xfId="0" applyNumberFormat="1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49" fontId="43" fillId="0" borderId="11" xfId="0" applyNumberFormat="1" applyFont="1" applyFill="1" applyBorder="1" applyAlignment="1">
      <alignment horizontal="left"/>
    </xf>
    <xf numFmtId="49" fontId="43" fillId="0" borderId="11" xfId="0" applyNumberFormat="1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Celkem" xfId="34"/>
    <cellStyle name="Comma" xfId="35"/>
    <cellStyle name="Comma [0]" xfId="36"/>
    <cellStyle name="Heading 3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zoomScalePageLayoutView="0" workbookViewId="0" topLeftCell="A1">
      <selection activeCell="P3" sqref="P3"/>
    </sheetView>
  </sheetViews>
  <sheetFormatPr defaultColWidth="11.57421875" defaultRowHeight="12.75"/>
  <cols>
    <col min="1" max="1" width="7.421875" style="5" bestFit="1" customWidth="1"/>
    <col min="2" max="2" width="18.7109375" style="0" customWidth="1"/>
    <col min="3" max="3" width="22.7109375" style="6" bestFit="1" customWidth="1"/>
    <col min="4" max="4" width="8.7109375" style="4" bestFit="1" customWidth="1"/>
    <col min="5" max="5" width="9.7109375" style="5" bestFit="1" customWidth="1"/>
    <col min="6" max="6" width="9.8515625" style="4" bestFit="1" customWidth="1"/>
    <col min="7" max="9" width="8.8515625" style="4" customWidth="1"/>
    <col min="10" max="10" width="9.57421875" style="4" bestFit="1" customWidth="1"/>
    <col min="11" max="11" width="9.28125" style="4" bestFit="1" customWidth="1"/>
    <col min="12" max="12" width="9.00390625" style="4" bestFit="1" customWidth="1"/>
    <col min="13" max="13" width="8.140625" style="4" bestFit="1" customWidth="1"/>
    <col min="14" max="14" width="9.7109375" style="4" bestFit="1" customWidth="1"/>
    <col min="15" max="15" width="10.140625" style="67" bestFit="1" customWidth="1"/>
    <col min="16" max="16" width="12.28125" style="0" customWidth="1"/>
    <col min="17" max="17" width="11.57421875" style="0" customWidth="1"/>
    <col min="18" max="18" width="7.28125" style="0" customWidth="1"/>
    <col min="19" max="19" width="5.140625" style="0" customWidth="1"/>
  </cols>
  <sheetData>
    <row r="1" spans="1:16" ht="21.75" customHeight="1">
      <c r="A1" s="3" t="s">
        <v>427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t="s">
        <v>13</v>
      </c>
    </row>
    <row r="2" spans="1:251" s="22" customFormat="1" ht="33.75">
      <c r="A2" s="59" t="s">
        <v>0</v>
      </c>
      <c r="B2" s="60" t="s">
        <v>1</v>
      </c>
      <c r="C2" s="63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428</v>
      </c>
      <c r="I2" s="12" t="s">
        <v>429</v>
      </c>
      <c r="J2" s="13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120"/>
      <c r="Q2" s="120"/>
      <c r="IQ2"/>
    </row>
    <row r="3" spans="1:20" s="39" customFormat="1" ht="12.75">
      <c r="A3" s="41" t="s">
        <v>14</v>
      </c>
      <c r="B3" s="66" t="s">
        <v>25</v>
      </c>
      <c r="C3" s="55" t="s">
        <v>26</v>
      </c>
      <c r="D3" s="35">
        <v>2011</v>
      </c>
      <c r="E3" s="119">
        <v>11</v>
      </c>
      <c r="F3" s="34">
        <v>9</v>
      </c>
      <c r="G3" s="34">
        <v>14</v>
      </c>
      <c r="H3" s="34">
        <v>14</v>
      </c>
      <c r="I3" s="34">
        <v>14</v>
      </c>
      <c r="J3" s="34">
        <v>14</v>
      </c>
      <c r="K3" s="34">
        <v>14</v>
      </c>
      <c r="L3" s="34">
        <v>9</v>
      </c>
      <c r="M3" s="34"/>
      <c r="N3" s="34"/>
      <c r="O3" s="118">
        <f aca="true" t="shared" si="0" ref="O3:O46">SUM(E3:N3)</f>
        <v>99</v>
      </c>
      <c r="P3" s="139"/>
      <c r="Q3" s="139"/>
      <c r="R3" s="139"/>
      <c r="S3" s="140"/>
      <c r="T3" s="141"/>
    </row>
    <row r="4" spans="1:20" s="39" customFormat="1" ht="12.75">
      <c r="A4" s="41" t="s">
        <v>16</v>
      </c>
      <c r="B4" s="66" t="s">
        <v>23</v>
      </c>
      <c r="C4" s="55" t="s">
        <v>21</v>
      </c>
      <c r="D4" s="35">
        <v>2011</v>
      </c>
      <c r="E4" s="119">
        <v>7</v>
      </c>
      <c r="F4" s="35">
        <v>5</v>
      </c>
      <c r="G4" s="35">
        <v>6</v>
      </c>
      <c r="H4" s="35"/>
      <c r="I4" s="35">
        <v>7</v>
      </c>
      <c r="J4" s="35">
        <v>11</v>
      </c>
      <c r="K4" s="35">
        <v>11</v>
      </c>
      <c r="L4" s="35">
        <v>11</v>
      </c>
      <c r="M4" s="35"/>
      <c r="N4" s="35"/>
      <c r="O4" s="118">
        <f t="shared" si="0"/>
        <v>58</v>
      </c>
      <c r="P4" s="139"/>
      <c r="Q4" s="139"/>
      <c r="R4" s="139"/>
      <c r="S4" s="140"/>
      <c r="T4" s="139"/>
    </row>
    <row r="5" spans="1:20" ht="12.75">
      <c r="A5" s="41" t="s">
        <v>19</v>
      </c>
      <c r="B5" s="66" t="s">
        <v>501</v>
      </c>
      <c r="C5" s="55" t="s">
        <v>487</v>
      </c>
      <c r="D5" s="119">
        <v>2011</v>
      </c>
      <c r="E5" s="66"/>
      <c r="F5" s="35">
        <v>14</v>
      </c>
      <c r="G5" s="35">
        <v>11</v>
      </c>
      <c r="H5" s="35">
        <v>9</v>
      </c>
      <c r="I5" s="35">
        <v>9</v>
      </c>
      <c r="J5" s="35"/>
      <c r="K5" s="35"/>
      <c r="L5" s="35">
        <v>14</v>
      </c>
      <c r="M5" s="35"/>
      <c r="N5" s="35"/>
      <c r="O5" s="118">
        <f t="shared" si="0"/>
        <v>57</v>
      </c>
      <c r="P5" s="139"/>
      <c r="Q5" s="139"/>
      <c r="R5" s="139"/>
      <c r="S5" s="140"/>
      <c r="T5" s="7"/>
    </row>
    <row r="6" spans="1:20" ht="12.75">
      <c r="A6" s="41" t="s">
        <v>22</v>
      </c>
      <c r="B6" s="66" t="s">
        <v>436</v>
      </c>
      <c r="C6" s="55" t="s">
        <v>32</v>
      </c>
      <c r="D6" s="35">
        <v>2011</v>
      </c>
      <c r="E6" s="119">
        <v>9</v>
      </c>
      <c r="F6" s="35">
        <v>6</v>
      </c>
      <c r="G6" s="35">
        <v>5</v>
      </c>
      <c r="H6" s="35">
        <v>6</v>
      </c>
      <c r="I6" s="35">
        <v>6</v>
      </c>
      <c r="J6" s="35"/>
      <c r="K6" s="35">
        <v>7</v>
      </c>
      <c r="L6" s="35">
        <v>7</v>
      </c>
      <c r="M6" s="35"/>
      <c r="N6" s="35"/>
      <c r="O6" s="118">
        <f t="shared" si="0"/>
        <v>46</v>
      </c>
      <c r="P6" s="139"/>
      <c r="Q6" s="139"/>
      <c r="R6" s="139"/>
      <c r="S6" s="140"/>
      <c r="T6" s="139"/>
    </row>
    <row r="7" spans="1:20" ht="12.75">
      <c r="A7" s="41" t="s">
        <v>24</v>
      </c>
      <c r="B7" s="32" t="s">
        <v>17</v>
      </c>
      <c r="C7" s="32" t="s">
        <v>18</v>
      </c>
      <c r="D7" s="35">
        <v>2011</v>
      </c>
      <c r="E7" s="69"/>
      <c r="F7" s="69">
        <v>3</v>
      </c>
      <c r="G7" s="34"/>
      <c r="H7" s="34">
        <v>11</v>
      </c>
      <c r="I7" s="34">
        <v>5</v>
      </c>
      <c r="J7" s="34">
        <v>7</v>
      </c>
      <c r="K7" s="34"/>
      <c r="L7" s="34"/>
      <c r="M7" s="34"/>
      <c r="N7" s="34"/>
      <c r="O7" s="118">
        <f t="shared" si="0"/>
        <v>26</v>
      </c>
      <c r="P7" s="139"/>
      <c r="Q7" s="139"/>
      <c r="R7" s="139"/>
      <c r="S7" s="140"/>
      <c r="T7" s="7"/>
    </row>
    <row r="8" spans="1:20" ht="12.75">
      <c r="A8" s="41" t="s">
        <v>27</v>
      </c>
      <c r="B8" s="66" t="s">
        <v>435</v>
      </c>
      <c r="C8" s="55" t="s">
        <v>21</v>
      </c>
      <c r="D8" s="35">
        <v>2011</v>
      </c>
      <c r="E8" s="119">
        <v>14</v>
      </c>
      <c r="F8" s="35"/>
      <c r="G8" s="35"/>
      <c r="H8" s="35"/>
      <c r="I8" s="35"/>
      <c r="J8" s="35"/>
      <c r="K8" s="35"/>
      <c r="L8" s="35"/>
      <c r="M8" s="35"/>
      <c r="N8" s="35"/>
      <c r="O8" s="118">
        <f t="shared" si="0"/>
        <v>14</v>
      </c>
      <c r="P8" s="139" t="s">
        <v>13</v>
      </c>
      <c r="Q8" s="139"/>
      <c r="R8" s="139"/>
      <c r="S8" s="140"/>
      <c r="T8" s="139"/>
    </row>
    <row r="9" spans="1:20" ht="12.75">
      <c r="A9" s="41" t="s">
        <v>30</v>
      </c>
      <c r="B9" s="66" t="s">
        <v>364</v>
      </c>
      <c r="C9" s="55" t="s">
        <v>58</v>
      </c>
      <c r="D9" s="35">
        <v>2011</v>
      </c>
      <c r="E9" s="68"/>
      <c r="F9" s="35">
        <v>4</v>
      </c>
      <c r="G9" s="35"/>
      <c r="H9" s="35"/>
      <c r="I9" s="35"/>
      <c r="J9" s="35">
        <v>9</v>
      </c>
      <c r="K9" s="35"/>
      <c r="L9" s="35"/>
      <c r="M9" s="35"/>
      <c r="N9" s="35"/>
      <c r="O9" s="118">
        <f t="shared" si="0"/>
        <v>13</v>
      </c>
      <c r="P9" s="139"/>
      <c r="Q9" s="139"/>
      <c r="R9" s="139"/>
      <c r="S9" s="140"/>
      <c r="T9" s="139"/>
    </row>
    <row r="10" spans="1:20" ht="12.75">
      <c r="A10" s="41" t="s">
        <v>33</v>
      </c>
      <c r="B10" s="66" t="s">
        <v>502</v>
      </c>
      <c r="C10" s="55" t="s">
        <v>117</v>
      </c>
      <c r="D10" s="119">
        <v>2011</v>
      </c>
      <c r="E10" s="66"/>
      <c r="F10" s="35">
        <v>11</v>
      </c>
      <c r="G10" s="35"/>
      <c r="H10" s="35"/>
      <c r="I10" s="35"/>
      <c r="J10" s="35"/>
      <c r="K10" s="35"/>
      <c r="L10" s="35"/>
      <c r="M10" s="35"/>
      <c r="N10" s="35"/>
      <c r="O10" s="118">
        <f t="shared" si="0"/>
        <v>11</v>
      </c>
      <c r="P10" s="139"/>
      <c r="Q10" s="139"/>
      <c r="R10" s="139"/>
      <c r="S10" s="140"/>
      <c r="T10" s="7"/>
    </row>
    <row r="11" spans="1:20" ht="12.75">
      <c r="A11" s="41" t="s">
        <v>35</v>
      </c>
      <c r="B11" s="32" t="s">
        <v>652</v>
      </c>
      <c r="C11" s="55" t="s">
        <v>651</v>
      </c>
      <c r="D11" s="35">
        <v>2011</v>
      </c>
      <c r="E11" s="68"/>
      <c r="F11" s="35"/>
      <c r="G11" s="35"/>
      <c r="H11" s="35"/>
      <c r="I11" s="35">
        <v>11</v>
      </c>
      <c r="J11" s="35"/>
      <c r="K11" s="35"/>
      <c r="L11" s="35"/>
      <c r="M11" s="35"/>
      <c r="N11" s="35"/>
      <c r="O11" s="118">
        <f t="shared" si="0"/>
        <v>11</v>
      </c>
      <c r="P11" s="139"/>
      <c r="Q11" s="139"/>
      <c r="R11" s="139"/>
      <c r="S11" s="140"/>
      <c r="T11" s="7"/>
    </row>
    <row r="12" spans="1:20" ht="12.75">
      <c r="A12" s="41" t="s">
        <v>39</v>
      </c>
      <c r="B12" s="32" t="s">
        <v>34</v>
      </c>
      <c r="C12" s="32" t="s">
        <v>32</v>
      </c>
      <c r="D12" s="35">
        <v>2011</v>
      </c>
      <c r="E12" s="68"/>
      <c r="F12" s="35">
        <v>2</v>
      </c>
      <c r="G12" s="35">
        <v>4</v>
      </c>
      <c r="H12" s="35">
        <v>4</v>
      </c>
      <c r="I12" s="35"/>
      <c r="J12" s="35"/>
      <c r="K12" s="35"/>
      <c r="L12" s="35"/>
      <c r="M12" s="35"/>
      <c r="N12" s="35"/>
      <c r="O12" s="118">
        <f t="shared" si="0"/>
        <v>10</v>
      </c>
      <c r="P12" s="139"/>
      <c r="Q12" s="139"/>
      <c r="R12" s="139"/>
      <c r="S12" s="140"/>
      <c r="T12" s="139"/>
    </row>
    <row r="13" spans="1:15" ht="12.75">
      <c r="A13" s="41" t="s">
        <v>496</v>
      </c>
      <c r="B13" s="65" t="s">
        <v>553</v>
      </c>
      <c r="C13" s="55" t="s">
        <v>42</v>
      </c>
      <c r="D13" s="35">
        <v>2011</v>
      </c>
      <c r="E13" s="68"/>
      <c r="F13" s="35"/>
      <c r="G13" s="35">
        <v>9</v>
      </c>
      <c r="H13" s="35"/>
      <c r="I13" s="35"/>
      <c r="J13" s="35"/>
      <c r="K13" s="35"/>
      <c r="L13" s="35"/>
      <c r="M13" s="35"/>
      <c r="N13" s="35"/>
      <c r="O13" s="118">
        <f t="shared" si="0"/>
        <v>9</v>
      </c>
    </row>
    <row r="14" spans="1:15" ht="12.75">
      <c r="A14" s="41" t="s">
        <v>497</v>
      </c>
      <c r="B14" s="32" t="s">
        <v>700</v>
      </c>
      <c r="C14" s="55"/>
      <c r="D14" s="35">
        <v>2011</v>
      </c>
      <c r="E14" s="68"/>
      <c r="F14" s="35"/>
      <c r="G14" s="35"/>
      <c r="H14" s="35"/>
      <c r="I14" s="35"/>
      <c r="J14" s="35"/>
      <c r="K14" s="35">
        <v>9</v>
      </c>
      <c r="L14" s="35"/>
      <c r="M14" s="35"/>
      <c r="N14" s="35"/>
      <c r="O14" s="118">
        <f t="shared" si="0"/>
        <v>9</v>
      </c>
    </row>
    <row r="15" spans="1:15" ht="12.75">
      <c r="A15" s="41" t="s">
        <v>498</v>
      </c>
      <c r="B15" s="66" t="s">
        <v>503</v>
      </c>
      <c r="C15" s="55" t="s">
        <v>58</v>
      </c>
      <c r="D15" s="119">
        <v>2011</v>
      </c>
      <c r="E15" s="66"/>
      <c r="F15" s="35">
        <v>7</v>
      </c>
      <c r="G15" s="35"/>
      <c r="H15" s="35"/>
      <c r="I15" s="35"/>
      <c r="J15" s="35"/>
      <c r="K15" s="35"/>
      <c r="L15" s="35"/>
      <c r="M15" s="35"/>
      <c r="N15" s="35"/>
      <c r="O15" s="118">
        <f t="shared" si="0"/>
        <v>7</v>
      </c>
    </row>
    <row r="16" spans="1:15" ht="12.75">
      <c r="A16" s="41" t="s">
        <v>499</v>
      </c>
      <c r="B16" s="32" t="s">
        <v>41</v>
      </c>
      <c r="C16" s="32" t="s">
        <v>42</v>
      </c>
      <c r="D16" s="35">
        <v>2011</v>
      </c>
      <c r="E16" s="34"/>
      <c r="F16" s="35"/>
      <c r="G16" s="35">
        <v>7</v>
      </c>
      <c r="H16" s="35"/>
      <c r="I16" s="35"/>
      <c r="J16" s="35"/>
      <c r="K16" s="35"/>
      <c r="L16" s="35"/>
      <c r="M16" s="35"/>
      <c r="N16" s="35"/>
      <c r="O16" s="118">
        <f t="shared" si="0"/>
        <v>7</v>
      </c>
    </row>
    <row r="17" spans="1:15" ht="12.75">
      <c r="A17" s="41" t="s">
        <v>500</v>
      </c>
      <c r="B17" s="66" t="s">
        <v>593</v>
      </c>
      <c r="C17" s="55" t="s">
        <v>594</v>
      </c>
      <c r="D17" s="35"/>
      <c r="E17" s="68"/>
      <c r="F17" s="35"/>
      <c r="G17" s="35"/>
      <c r="H17" s="35">
        <v>7</v>
      </c>
      <c r="I17" s="35"/>
      <c r="J17" s="35"/>
      <c r="K17" s="35"/>
      <c r="L17" s="35"/>
      <c r="M17" s="35"/>
      <c r="N17" s="35"/>
      <c r="O17" s="118">
        <f t="shared" si="0"/>
        <v>7</v>
      </c>
    </row>
    <row r="18" spans="1:15" ht="12.75">
      <c r="A18" s="41" t="s">
        <v>514</v>
      </c>
      <c r="B18" s="66" t="s">
        <v>437</v>
      </c>
      <c r="C18" s="55" t="s">
        <v>18</v>
      </c>
      <c r="D18" s="35">
        <v>2012</v>
      </c>
      <c r="E18" s="119">
        <v>6</v>
      </c>
      <c r="F18" s="69"/>
      <c r="G18" s="34"/>
      <c r="H18" s="34"/>
      <c r="I18" s="34"/>
      <c r="J18" s="34"/>
      <c r="K18" s="34"/>
      <c r="L18" s="34"/>
      <c r="M18" s="34"/>
      <c r="N18" s="34"/>
      <c r="O18" s="118">
        <f t="shared" si="0"/>
        <v>6</v>
      </c>
    </row>
    <row r="19" spans="1:15" ht="12.75">
      <c r="A19" s="41" t="s">
        <v>515</v>
      </c>
      <c r="B19" s="32" t="s">
        <v>701</v>
      </c>
      <c r="C19" s="55"/>
      <c r="D19" s="35">
        <v>2011</v>
      </c>
      <c r="E19" s="68"/>
      <c r="F19" s="35"/>
      <c r="G19" s="35"/>
      <c r="H19" s="35"/>
      <c r="I19" s="35"/>
      <c r="J19" s="35"/>
      <c r="K19" s="35">
        <v>6</v>
      </c>
      <c r="L19" s="35"/>
      <c r="M19" s="35"/>
      <c r="N19" s="35"/>
      <c r="O19" s="118">
        <f t="shared" si="0"/>
        <v>6</v>
      </c>
    </row>
    <row r="20" spans="1:15" ht="12.75">
      <c r="A20" s="41" t="s">
        <v>522</v>
      </c>
      <c r="B20" s="32" t="s">
        <v>728</v>
      </c>
      <c r="C20" s="55" t="s">
        <v>729</v>
      </c>
      <c r="D20" s="35">
        <v>2011</v>
      </c>
      <c r="E20" s="68"/>
      <c r="F20" s="35"/>
      <c r="G20" s="35"/>
      <c r="H20" s="35"/>
      <c r="I20" s="35"/>
      <c r="J20" s="35"/>
      <c r="K20" s="35"/>
      <c r="L20" s="35">
        <v>6</v>
      </c>
      <c r="M20" s="35"/>
      <c r="N20" s="35"/>
      <c r="O20" s="118">
        <f t="shared" si="0"/>
        <v>6</v>
      </c>
    </row>
    <row r="21" spans="1:15" ht="15">
      <c r="A21" s="41" t="s">
        <v>552</v>
      </c>
      <c r="B21" s="66" t="s">
        <v>419</v>
      </c>
      <c r="C21" s="55" t="s">
        <v>404</v>
      </c>
      <c r="D21" s="35">
        <v>2011</v>
      </c>
      <c r="E21" s="36"/>
      <c r="F21" s="35"/>
      <c r="G21" s="35"/>
      <c r="H21" s="35">
        <v>5</v>
      </c>
      <c r="I21" s="35"/>
      <c r="J21" s="35"/>
      <c r="K21" s="35"/>
      <c r="L21" s="35"/>
      <c r="M21" s="35"/>
      <c r="N21" s="35"/>
      <c r="O21" s="118">
        <f t="shared" si="0"/>
        <v>5</v>
      </c>
    </row>
    <row r="22" spans="1:15" ht="15">
      <c r="A22" s="41" t="s">
        <v>561</v>
      </c>
      <c r="B22" s="32" t="s">
        <v>72</v>
      </c>
      <c r="C22" s="32" t="s">
        <v>18</v>
      </c>
      <c r="D22" s="35">
        <v>2012</v>
      </c>
      <c r="E22" s="36"/>
      <c r="F22" s="35"/>
      <c r="G22" s="35"/>
      <c r="H22" s="35"/>
      <c r="I22" s="35"/>
      <c r="J22" s="35"/>
      <c r="K22" s="35">
        <v>5</v>
      </c>
      <c r="L22" s="35"/>
      <c r="M22" s="35"/>
      <c r="N22" s="35"/>
      <c r="O22" s="118">
        <f t="shared" si="0"/>
        <v>5</v>
      </c>
    </row>
    <row r="23" spans="1:15" ht="12.75">
      <c r="A23" s="41" t="s">
        <v>562</v>
      </c>
      <c r="B23" s="32" t="s">
        <v>68</v>
      </c>
      <c r="C23" s="32"/>
      <c r="D23" s="119">
        <v>2011</v>
      </c>
      <c r="E23" s="68"/>
      <c r="F23" s="35"/>
      <c r="G23" s="35"/>
      <c r="H23" s="35"/>
      <c r="I23" s="35"/>
      <c r="J23" s="35"/>
      <c r="K23" s="35"/>
      <c r="L23" s="35">
        <v>5</v>
      </c>
      <c r="M23" s="35"/>
      <c r="N23" s="35"/>
      <c r="O23" s="118">
        <f t="shared" si="0"/>
        <v>5</v>
      </c>
    </row>
    <row r="24" spans="1:15" ht="12.75">
      <c r="A24" s="41" t="s">
        <v>563</v>
      </c>
      <c r="B24" s="65" t="s">
        <v>556</v>
      </c>
      <c r="C24" s="55" t="s">
        <v>67</v>
      </c>
      <c r="D24" s="35">
        <v>2012</v>
      </c>
      <c r="E24" s="68"/>
      <c r="F24" s="35"/>
      <c r="G24" s="35">
        <v>1</v>
      </c>
      <c r="H24" s="35"/>
      <c r="I24" s="35">
        <v>3</v>
      </c>
      <c r="J24" s="35"/>
      <c r="K24" s="35"/>
      <c r="L24" s="35"/>
      <c r="M24" s="35"/>
      <c r="N24" s="35"/>
      <c r="O24" s="118">
        <f t="shared" si="0"/>
        <v>4</v>
      </c>
    </row>
    <row r="25" spans="1:15" ht="12.75">
      <c r="A25" s="41" t="s">
        <v>564</v>
      </c>
      <c r="B25" s="32" t="s">
        <v>653</v>
      </c>
      <c r="C25" s="55" t="s">
        <v>487</v>
      </c>
      <c r="D25" s="35">
        <v>2011</v>
      </c>
      <c r="E25" s="68"/>
      <c r="F25" s="35"/>
      <c r="G25" s="35"/>
      <c r="H25" s="35"/>
      <c r="I25" s="35">
        <v>4</v>
      </c>
      <c r="J25" s="35"/>
      <c r="K25" s="35"/>
      <c r="L25" s="35"/>
      <c r="M25" s="35"/>
      <c r="N25" s="35"/>
      <c r="O25" s="118">
        <f t="shared" si="0"/>
        <v>4</v>
      </c>
    </row>
    <row r="26" spans="1:15" ht="12.75">
      <c r="A26" s="41" t="s">
        <v>571</v>
      </c>
      <c r="B26" s="32" t="s">
        <v>702</v>
      </c>
      <c r="C26" s="55" t="s">
        <v>699</v>
      </c>
      <c r="D26" s="35">
        <v>2012</v>
      </c>
      <c r="E26" s="68"/>
      <c r="F26" s="35"/>
      <c r="G26" s="35"/>
      <c r="H26" s="35"/>
      <c r="I26" s="35"/>
      <c r="J26" s="35"/>
      <c r="K26" s="35">
        <v>4</v>
      </c>
      <c r="L26" s="35"/>
      <c r="M26" s="35"/>
      <c r="N26" s="35"/>
      <c r="O26" s="118">
        <f t="shared" si="0"/>
        <v>4</v>
      </c>
    </row>
    <row r="27" spans="1:15" ht="12.75">
      <c r="A27" s="41" t="s">
        <v>572</v>
      </c>
      <c r="B27" s="32" t="s">
        <v>730</v>
      </c>
      <c r="C27" s="55" t="s">
        <v>731</v>
      </c>
      <c r="D27" s="35">
        <v>2011</v>
      </c>
      <c r="E27" s="68"/>
      <c r="F27" s="35"/>
      <c r="G27" s="35"/>
      <c r="H27" s="35"/>
      <c r="I27" s="35"/>
      <c r="J27" s="35"/>
      <c r="K27" s="35"/>
      <c r="L27" s="35">
        <v>4</v>
      </c>
      <c r="M27" s="35"/>
      <c r="N27" s="35"/>
      <c r="O27" s="118">
        <f t="shared" si="0"/>
        <v>4</v>
      </c>
    </row>
    <row r="28" spans="1:15" ht="12.75">
      <c r="A28" s="41" t="s">
        <v>613</v>
      </c>
      <c r="B28" s="65" t="s">
        <v>554</v>
      </c>
      <c r="C28" s="55" t="s">
        <v>32</v>
      </c>
      <c r="D28" s="35">
        <v>2011</v>
      </c>
      <c r="E28" s="68"/>
      <c r="F28" s="35"/>
      <c r="G28" s="35">
        <v>3</v>
      </c>
      <c r="H28" s="35"/>
      <c r="I28" s="35"/>
      <c r="J28" s="35"/>
      <c r="K28" s="35"/>
      <c r="L28" s="35"/>
      <c r="M28" s="35"/>
      <c r="N28" s="35"/>
      <c r="O28" s="118">
        <f t="shared" si="0"/>
        <v>3</v>
      </c>
    </row>
    <row r="29" spans="1:15" ht="12.75">
      <c r="A29" s="41" t="s">
        <v>614</v>
      </c>
      <c r="B29" s="66" t="s">
        <v>595</v>
      </c>
      <c r="C29" s="55" t="s">
        <v>596</v>
      </c>
      <c r="D29" s="35"/>
      <c r="E29" s="68"/>
      <c r="F29" s="35"/>
      <c r="G29" s="35"/>
      <c r="H29" s="35">
        <v>3</v>
      </c>
      <c r="I29" s="35"/>
      <c r="J29" s="35"/>
      <c r="K29" s="35"/>
      <c r="L29" s="35"/>
      <c r="M29" s="35"/>
      <c r="N29" s="35"/>
      <c r="O29" s="118">
        <f t="shared" si="0"/>
        <v>3</v>
      </c>
    </row>
    <row r="30" spans="1:15" ht="12.75">
      <c r="A30" s="41" t="s">
        <v>615</v>
      </c>
      <c r="B30" s="142" t="s">
        <v>703</v>
      </c>
      <c r="C30" s="55"/>
      <c r="D30" s="35">
        <v>2013</v>
      </c>
      <c r="E30" s="68"/>
      <c r="F30" s="35"/>
      <c r="G30" s="35"/>
      <c r="H30" s="35"/>
      <c r="I30" s="35"/>
      <c r="J30" s="35"/>
      <c r="K30" s="35">
        <v>3</v>
      </c>
      <c r="L30" s="35"/>
      <c r="M30" s="35"/>
      <c r="N30" s="35"/>
      <c r="O30" s="118">
        <f t="shared" si="0"/>
        <v>3</v>
      </c>
    </row>
    <row r="31" spans="1:15" ht="12.75">
      <c r="A31" s="41" t="s">
        <v>616</v>
      </c>
      <c r="B31" s="32" t="s">
        <v>732</v>
      </c>
      <c r="C31" s="55" t="s">
        <v>733</v>
      </c>
      <c r="D31" s="35">
        <v>2015</v>
      </c>
      <c r="E31" s="68"/>
      <c r="F31" s="35"/>
      <c r="G31" s="35"/>
      <c r="H31" s="35"/>
      <c r="I31" s="35"/>
      <c r="J31" s="35"/>
      <c r="K31" s="35"/>
      <c r="L31" s="35">
        <v>3</v>
      </c>
      <c r="M31" s="35"/>
      <c r="N31" s="35"/>
      <c r="O31" s="118">
        <f t="shared" si="0"/>
        <v>3</v>
      </c>
    </row>
    <row r="32" spans="1:15" ht="12.75">
      <c r="A32" s="41" t="s">
        <v>617</v>
      </c>
      <c r="B32" s="65" t="s">
        <v>555</v>
      </c>
      <c r="C32" s="55" t="s">
        <v>32</v>
      </c>
      <c r="D32" s="35">
        <v>2011</v>
      </c>
      <c r="E32" s="68"/>
      <c r="F32" s="35"/>
      <c r="G32" s="35">
        <v>2</v>
      </c>
      <c r="H32" s="35"/>
      <c r="I32" s="35" t="s">
        <v>13</v>
      </c>
      <c r="J32" s="35"/>
      <c r="K32" s="35"/>
      <c r="L32" s="35"/>
      <c r="M32" s="35"/>
      <c r="N32" s="35"/>
      <c r="O32" s="118">
        <f t="shared" si="0"/>
        <v>2</v>
      </c>
    </row>
    <row r="33" spans="1:15" ht="12.75">
      <c r="A33" s="41" t="s">
        <v>618</v>
      </c>
      <c r="B33" s="66" t="s">
        <v>597</v>
      </c>
      <c r="C33" s="55"/>
      <c r="D33" s="35"/>
      <c r="E33" s="68"/>
      <c r="F33" s="35"/>
      <c r="G33" s="35"/>
      <c r="H33" s="35">
        <v>2</v>
      </c>
      <c r="I33" s="35"/>
      <c r="J33" s="35"/>
      <c r="K33" s="35"/>
      <c r="L33" s="35"/>
      <c r="M33" s="35"/>
      <c r="N33" s="35"/>
      <c r="O33" s="118">
        <f t="shared" si="0"/>
        <v>2</v>
      </c>
    </row>
    <row r="34" spans="1:15" ht="12.75">
      <c r="A34" s="41" t="s">
        <v>619</v>
      </c>
      <c r="B34" s="32" t="s">
        <v>654</v>
      </c>
      <c r="C34" s="55"/>
      <c r="D34" s="35">
        <v>2011</v>
      </c>
      <c r="E34" s="68"/>
      <c r="F34" s="35"/>
      <c r="G34" s="35"/>
      <c r="H34" s="35"/>
      <c r="I34" s="35">
        <v>2</v>
      </c>
      <c r="J34" s="35"/>
      <c r="K34" s="35"/>
      <c r="L34" s="35"/>
      <c r="M34" s="35"/>
      <c r="N34" s="35"/>
      <c r="O34" s="118">
        <f t="shared" si="0"/>
        <v>2</v>
      </c>
    </row>
    <row r="35" spans="1:15" ht="12.75">
      <c r="A35" s="41" t="s">
        <v>620</v>
      </c>
      <c r="B35" s="142" t="s">
        <v>704</v>
      </c>
      <c r="C35" s="55"/>
      <c r="D35" s="35">
        <v>2014</v>
      </c>
      <c r="E35" s="68"/>
      <c r="F35" s="35"/>
      <c r="G35" s="35"/>
      <c r="H35" s="35"/>
      <c r="I35" s="35"/>
      <c r="J35" s="35"/>
      <c r="K35" s="35">
        <v>2</v>
      </c>
      <c r="L35" s="35"/>
      <c r="M35" s="35"/>
      <c r="N35" s="35"/>
      <c r="O35" s="118">
        <f t="shared" si="0"/>
        <v>2</v>
      </c>
    </row>
    <row r="36" spans="1:15" ht="12.75">
      <c r="A36" s="41" t="s">
        <v>665</v>
      </c>
      <c r="B36" s="66" t="s">
        <v>504</v>
      </c>
      <c r="C36" s="55" t="s">
        <v>487</v>
      </c>
      <c r="D36" s="119">
        <v>2012</v>
      </c>
      <c r="E36" s="66"/>
      <c r="F36" s="35">
        <v>1</v>
      </c>
      <c r="G36" s="35"/>
      <c r="H36" s="35"/>
      <c r="I36" s="35"/>
      <c r="J36" s="35"/>
      <c r="K36" s="35"/>
      <c r="L36" s="35"/>
      <c r="M36" s="35"/>
      <c r="N36" s="35"/>
      <c r="O36" s="118">
        <f t="shared" si="0"/>
        <v>1</v>
      </c>
    </row>
    <row r="37" spans="1:15" ht="12.75">
      <c r="A37" s="41" t="s">
        <v>666</v>
      </c>
      <c r="B37" s="66" t="s">
        <v>598</v>
      </c>
      <c r="C37" s="55" t="s">
        <v>599</v>
      </c>
      <c r="D37" s="35"/>
      <c r="E37" s="68"/>
      <c r="F37" s="35"/>
      <c r="G37" s="35"/>
      <c r="H37" s="35">
        <v>1</v>
      </c>
      <c r="I37" s="35"/>
      <c r="J37" s="35"/>
      <c r="K37" s="35"/>
      <c r="L37" s="35"/>
      <c r="M37" s="35"/>
      <c r="N37" s="35"/>
      <c r="O37" s="118">
        <f t="shared" si="0"/>
        <v>1</v>
      </c>
    </row>
    <row r="38" spans="1:15" ht="12.75">
      <c r="A38" s="41" t="s">
        <v>667</v>
      </c>
      <c r="B38" s="32" t="s">
        <v>655</v>
      </c>
      <c r="C38" s="55" t="s">
        <v>487</v>
      </c>
      <c r="D38" s="35">
        <v>2011</v>
      </c>
      <c r="E38" s="68"/>
      <c r="F38" s="35"/>
      <c r="G38" s="35"/>
      <c r="H38" s="35"/>
      <c r="I38" s="35">
        <v>1</v>
      </c>
      <c r="J38" s="35"/>
      <c r="K38" s="35"/>
      <c r="L38" s="35"/>
      <c r="M38" s="35"/>
      <c r="N38" s="35"/>
      <c r="O38" s="118">
        <f t="shared" si="0"/>
        <v>1</v>
      </c>
    </row>
    <row r="39" spans="1:15" ht="12.75">
      <c r="A39" s="41" t="s">
        <v>668</v>
      </c>
      <c r="B39" s="142" t="s">
        <v>705</v>
      </c>
      <c r="C39" s="55" t="s">
        <v>46</v>
      </c>
      <c r="D39" s="35">
        <v>2015</v>
      </c>
      <c r="E39" s="68"/>
      <c r="F39" s="35"/>
      <c r="G39" s="35"/>
      <c r="H39" s="35"/>
      <c r="I39" s="35"/>
      <c r="J39" s="35"/>
      <c r="K39" s="35">
        <v>1</v>
      </c>
      <c r="L39" s="35"/>
      <c r="M39" s="35"/>
      <c r="N39" s="35"/>
      <c r="O39" s="118">
        <f t="shared" si="0"/>
        <v>1</v>
      </c>
    </row>
    <row r="40" spans="1:15" ht="12.75">
      <c r="A40" s="68"/>
      <c r="B40" s="32" t="s">
        <v>64</v>
      </c>
      <c r="C40" s="32" t="s">
        <v>65</v>
      </c>
      <c r="D40" s="35">
        <v>2012</v>
      </c>
      <c r="E40" s="68"/>
      <c r="F40" s="41"/>
      <c r="G40" s="34"/>
      <c r="H40" s="34"/>
      <c r="I40" s="34"/>
      <c r="J40" s="34"/>
      <c r="K40" s="42"/>
      <c r="L40" s="42"/>
      <c r="M40" s="42"/>
      <c r="N40" s="42"/>
      <c r="O40" s="118">
        <f t="shared" si="0"/>
        <v>0</v>
      </c>
    </row>
    <row r="41" spans="1:15" ht="12.75">
      <c r="A41" s="68"/>
      <c r="B41" s="66" t="s">
        <v>408</v>
      </c>
      <c r="C41" s="55" t="s">
        <v>172</v>
      </c>
      <c r="D41" s="35">
        <v>2011</v>
      </c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118">
        <f t="shared" si="0"/>
        <v>0</v>
      </c>
    </row>
    <row r="42" spans="1:15" ht="12.75">
      <c r="A42" s="68"/>
      <c r="B42" s="32" t="s">
        <v>62</v>
      </c>
      <c r="C42" s="32" t="s">
        <v>63</v>
      </c>
      <c r="D42" s="119">
        <v>2013</v>
      </c>
      <c r="E42" s="68"/>
      <c r="F42" s="34"/>
      <c r="G42" s="34"/>
      <c r="H42" s="34"/>
      <c r="I42" s="34"/>
      <c r="J42" s="34"/>
      <c r="K42" s="42"/>
      <c r="L42" s="42"/>
      <c r="M42" s="42"/>
      <c r="N42" s="42"/>
      <c r="O42" s="118">
        <f t="shared" si="0"/>
        <v>0</v>
      </c>
    </row>
    <row r="43" spans="1:15" ht="12.75">
      <c r="A43" s="68"/>
      <c r="B43" s="32" t="s">
        <v>76</v>
      </c>
      <c r="C43" s="32" t="s">
        <v>44</v>
      </c>
      <c r="D43" s="35">
        <v>2012</v>
      </c>
      <c r="E43" s="68"/>
      <c r="F43" s="35"/>
      <c r="G43" s="35"/>
      <c r="H43" s="35"/>
      <c r="I43" s="35"/>
      <c r="J43" s="35"/>
      <c r="K43" s="35"/>
      <c r="L43" s="35"/>
      <c r="M43" s="35"/>
      <c r="N43" s="35"/>
      <c r="O43" s="118">
        <f t="shared" si="0"/>
        <v>0</v>
      </c>
    </row>
    <row r="44" spans="1:15" ht="15">
      <c r="A44" s="68"/>
      <c r="B44" s="70" t="s">
        <v>53</v>
      </c>
      <c r="C44" s="70"/>
      <c r="D44" s="35">
        <v>2011</v>
      </c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118">
        <f t="shared" si="0"/>
        <v>0</v>
      </c>
    </row>
    <row r="45" spans="1:15" ht="12.75">
      <c r="A45" s="68"/>
      <c r="B45" s="66" t="s">
        <v>365</v>
      </c>
      <c r="C45" s="55" t="s">
        <v>58</v>
      </c>
      <c r="D45" s="35">
        <v>2012</v>
      </c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118">
        <f t="shared" si="0"/>
        <v>0</v>
      </c>
    </row>
    <row r="46" spans="1:15" ht="12.75">
      <c r="A46" s="68"/>
      <c r="B46" s="32" t="s">
        <v>77</v>
      </c>
      <c r="C46" s="32" t="s">
        <v>78</v>
      </c>
      <c r="D46" s="33">
        <v>2011</v>
      </c>
      <c r="E46" s="68"/>
      <c r="F46" s="35"/>
      <c r="G46" s="35"/>
      <c r="H46" s="35"/>
      <c r="I46" s="35"/>
      <c r="J46" s="35"/>
      <c r="K46" s="35"/>
      <c r="L46" s="35"/>
      <c r="M46" s="35"/>
      <c r="N46" s="35"/>
      <c r="O46" s="118">
        <f t="shared" si="0"/>
        <v>0</v>
      </c>
    </row>
    <row r="48" ht="12.75">
      <c r="C48" s="6" t="s">
        <v>13</v>
      </c>
    </row>
  </sheetData>
  <sheetProtection/>
  <mergeCells count="1">
    <mergeCell ref="A1:O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"/>
  <sheetViews>
    <sheetView zoomScale="102" zoomScaleNormal="102" zoomScalePageLayoutView="0" workbookViewId="0" topLeftCell="A1">
      <selection activeCell="G8" sqref="G8"/>
    </sheetView>
  </sheetViews>
  <sheetFormatPr defaultColWidth="11.57421875" defaultRowHeight="12.75"/>
  <cols>
    <col min="1" max="1" width="7.7109375" style="5" bestFit="1" customWidth="1"/>
    <col min="2" max="2" width="25.8515625" style="0" customWidth="1"/>
    <col min="3" max="3" width="26.8515625" style="6" bestFit="1" customWidth="1"/>
    <col min="4" max="4" width="9.421875" style="4" customWidth="1"/>
    <col min="5" max="5" width="8.421875" style="4" bestFit="1" customWidth="1"/>
    <col min="6" max="6" width="9.7109375" style="4" bestFit="1" customWidth="1"/>
    <col min="7" max="7" width="10.8515625" style="4" customWidth="1"/>
    <col min="8" max="9" width="9.28125" style="4" customWidth="1"/>
    <col min="10" max="10" width="10.421875" style="4" bestFit="1" customWidth="1"/>
    <col min="11" max="11" width="9.421875" style="4" bestFit="1" customWidth="1"/>
    <col min="12" max="12" width="10.421875" style="4" customWidth="1"/>
    <col min="13" max="13" width="8.421875" style="4" bestFit="1" customWidth="1"/>
    <col min="14" max="14" width="10.28125" style="4" bestFit="1" customWidth="1"/>
    <col min="15" max="15" width="8.8515625" style="23" bestFit="1" customWidth="1"/>
    <col min="16" max="16" width="13.7109375" style="4" customWidth="1"/>
    <col min="17" max="17" width="9.28125" style="0" customWidth="1"/>
    <col min="18" max="18" width="9.140625" style="0" customWidth="1"/>
  </cols>
  <sheetData>
    <row r="1" spans="1:15" ht="27" customHeight="1">
      <c r="A1" s="3" t="s">
        <v>464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40" customFormat="1" ht="37.5" customHeight="1">
      <c r="A2" s="49" t="s">
        <v>0</v>
      </c>
      <c r="B2" s="50" t="s">
        <v>1</v>
      </c>
      <c r="C2" s="51" t="s">
        <v>2</v>
      </c>
      <c r="D2" s="52" t="s">
        <v>3</v>
      </c>
      <c r="E2" s="53" t="s">
        <v>4</v>
      </c>
      <c r="F2" s="52" t="s">
        <v>5</v>
      </c>
      <c r="G2" s="52" t="s">
        <v>6</v>
      </c>
      <c r="H2" s="52" t="s">
        <v>428</v>
      </c>
      <c r="I2" s="52" t="s">
        <v>429</v>
      </c>
      <c r="J2" s="54" t="s">
        <v>7</v>
      </c>
      <c r="K2" s="54" t="s">
        <v>8</v>
      </c>
      <c r="L2" s="52" t="s">
        <v>9</v>
      </c>
      <c r="M2" s="54" t="s">
        <v>10</v>
      </c>
      <c r="N2" s="54" t="s">
        <v>11</v>
      </c>
      <c r="O2" s="57" t="s">
        <v>12</v>
      </c>
      <c r="P2" s="77"/>
    </row>
    <row r="3" spans="1:19" ht="12.75">
      <c r="A3" s="41" t="s">
        <v>14</v>
      </c>
      <c r="B3" s="144" t="s">
        <v>397</v>
      </c>
      <c r="C3" s="144" t="s">
        <v>117</v>
      </c>
      <c r="D3" s="42">
        <v>2003</v>
      </c>
      <c r="E3" s="42"/>
      <c r="F3" s="42">
        <v>9</v>
      </c>
      <c r="G3" s="42">
        <v>14</v>
      </c>
      <c r="H3" s="42">
        <v>9</v>
      </c>
      <c r="I3" s="42">
        <v>14</v>
      </c>
      <c r="J3" s="42">
        <v>9</v>
      </c>
      <c r="K3" s="42">
        <v>14</v>
      </c>
      <c r="L3" s="42">
        <v>9</v>
      </c>
      <c r="M3" s="42"/>
      <c r="N3" s="42"/>
      <c r="O3" s="46">
        <f aca="true" t="shared" si="0" ref="O3:O48">E3+F3+G3+J3+K3+L3+M3+N3+H3+I3</f>
        <v>78</v>
      </c>
      <c r="P3" s="131"/>
      <c r="Q3" s="131"/>
      <c r="R3" s="126"/>
      <c r="S3" s="126"/>
    </row>
    <row r="4" spans="1:19" ht="12.75">
      <c r="A4" s="41" t="s">
        <v>16</v>
      </c>
      <c r="B4" s="145" t="s">
        <v>313</v>
      </c>
      <c r="C4" s="144" t="s">
        <v>107</v>
      </c>
      <c r="D4" s="42">
        <v>2003</v>
      </c>
      <c r="E4" s="42">
        <v>14</v>
      </c>
      <c r="F4" s="42">
        <v>6</v>
      </c>
      <c r="G4" s="42">
        <v>11</v>
      </c>
      <c r="H4" s="42">
        <v>14</v>
      </c>
      <c r="I4" s="42">
        <v>11</v>
      </c>
      <c r="J4" s="42">
        <v>4</v>
      </c>
      <c r="K4" s="42">
        <v>11</v>
      </c>
      <c r="L4" s="42">
        <v>6</v>
      </c>
      <c r="M4" s="42"/>
      <c r="N4" s="42"/>
      <c r="O4" s="46">
        <f t="shared" si="0"/>
        <v>77</v>
      </c>
      <c r="P4" s="139"/>
      <c r="Q4" s="139"/>
      <c r="R4" s="139"/>
      <c r="S4" s="140"/>
    </row>
    <row r="5" spans="1:19" ht="12.75">
      <c r="A5" s="41" t="s">
        <v>19</v>
      </c>
      <c r="B5" s="145" t="s">
        <v>257</v>
      </c>
      <c r="C5" s="144" t="s">
        <v>107</v>
      </c>
      <c r="D5" s="42">
        <v>2004</v>
      </c>
      <c r="E5" s="146">
        <v>9</v>
      </c>
      <c r="F5" s="146">
        <v>1</v>
      </c>
      <c r="G5" s="146">
        <v>7</v>
      </c>
      <c r="H5" s="146">
        <v>11</v>
      </c>
      <c r="I5" s="146">
        <v>6</v>
      </c>
      <c r="J5" s="34">
        <v>6</v>
      </c>
      <c r="K5" s="34">
        <v>9</v>
      </c>
      <c r="L5" s="34">
        <v>5</v>
      </c>
      <c r="M5" s="34"/>
      <c r="N5" s="34"/>
      <c r="O5" s="46">
        <f t="shared" si="0"/>
        <v>54</v>
      </c>
      <c r="P5" s="139"/>
      <c r="Q5" s="139"/>
      <c r="R5" s="139"/>
      <c r="S5" s="140"/>
    </row>
    <row r="6" spans="1:19" ht="12.75">
      <c r="A6" s="41" t="s">
        <v>22</v>
      </c>
      <c r="B6" s="145" t="s">
        <v>539</v>
      </c>
      <c r="C6" s="144" t="s">
        <v>692</v>
      </c>
      <c r="D6" s="42">
        <v>2003</v>
      </c>
      <c r="E6" s="34"/>
      <c r="F6" s="34">
        <v>11</v>
      </c>
      <c r="G6" s="34"/>
      <c r="H6" s="34"/>
      <c r="I6" s="34"/>
      <c r="J6" s="34">
        <v>11</v>
      </c>
      <c r="K6" s="34"/>
      <c r="L6" s="34"/>
      <c r="M6" s="34"/>
      <c r="N6" s="34"/>
      <c r="O6" s="46">
        <f t="shared" si="0"/>
        <v>22</v>
      </c>
      <c r="P6" s="139"/>
      <c r="Q6" s="139"/>
      <c r="R6" s="139"/>
      <c r="S6" s="140"/>
    </row>
    <row r="7" spans="1:19" ht="12.75">
      <c r="A7" s="41" t="s">
        <v>24</v>
      </c>
      <c r="B7" s="43" t="s">
        <v>325</v>
      </c>
      <c r="C7" s="147" t="s">
        <v>268</v>
      </c>
      <c r="D7" s="148">
        <v>2003</v>
      </c>
      <c r="E7" s="148">
        <v>11</v>
      </c>
      <c r="F7" s="34">
        <v>4</v>
      </c>
      <c r="G7" s="34"/>
      <c r="H7" s="34"/>
      <c r="I7" s="34"/>
      <c r="J7" s="34"/>
      <c r="K7" s="34"/>
      <c r="L7" s="34"/>
      <c r="M7" s="34"/>
      <c r="N7" s="34"/>
      <c r="O7" s="46">
        <f t="shared" si="0"/>
        <v>15</v>
      </c>
      <c r="P7" s="139"/>
      <c r="Q7" s="139"/>
      <c r="R7" s="139"/>
      <c r="S7" s="140"/>
    </row>
    <row r="8" spans="1:19" ht="12.75">
      <c r="A8" s="41" t="s">
        <v>27</v>
      </c>
      <c r="B8" s="145" t="s">
        <v>538</v>
      </c>
      <c r="C8" s="144" t="s">
        <v>309</v>
      </c>
      <c r="D8" s="42">
        <v>2003</v>
      </c>
      <c r="E8" s="34"/>
      <c r="F8" s="34">
        <v>14</v>
      </c>
      <c r="G8" s="34"/>
      <c r="H8" s="34"/>
      <c r="I8" s="34"/>
      <c r="J8" s="34"/>
      <c r="K8" s="34"/>
      <c r="L8" s="34"/>
      <c r="M8" s="34"/>
      <c r="N8" s="34"/>
      <c r="O8" s="46">
        <f t="shared" si="0"/>
        <v>14</v>
      </c>
      <c r="P8" s="131"/>
      <c r="Q8" s="131"/>
      <c r="R8" s="127"/>
      <c r="S8" s="126"/>
    </row>
    <row r="9" spans="1:19" ht="15">
      <c r="A9" s="41" t="s">
        <v>30</v>
      </c>
      <c r="B9" s="145" t="s">
        <v>387</v>
      </c>
      <c r="C9" s="144" t="s">
        <v>32</v>
      </c>
      <c r="D9" s="42">
        <v>2004</v>
      </c>
      <c r="E9" s="146">
        <v>5</v>
      </c>
      <c r="F9" s="146"/>
      <c r="G9" s="146">
        <v>9</v>
      </c>
      <c r="H9" s="149"/>
      <c r="I9" s="149"/>
      <c r="J9" s="34"/>
      <c r="K9" s="34"/>
      <c r="L9" s="34"/>
      <c r="M9" s="34"/>
      <c r="N9" s="34"/>
      <c r="O9" s="46">
        <f t="shared" si="0"/>
        <v>14</v>
      </c>
      <c r="P9" s="120"/>
      <c r="Q9" s="120"/>
      <c r="R9" s="102"/>
      <c r="S9" s="94"/>
    </row>
    <row r="10" spans="1:19" ht="15">
      <c r="A10" s="41" t="s">
        <v>33</v>
      </c>
      <c r="B10" s="144" t="s">
        <v>316</v>
      </c>
      <c r="C10" s="144" t="s">
        <v>172</v>
      </c>
      <c r="D10" s="42">
        <v>2003</v>
      </c>
      <c r="E10" s="34"/>
      <c r="F10" s="34"/>
      <c r="G10" s="34"/>
      <c r="H10" s="34">
        <v>7</v>
      </c>
      <c r="I10" s="34"/>
      <c r="J10" s="34">
        <v>7</v>
      </c>
      <c r="K10" s="34"/>
      <c r="L10" s="34"/>
      <c r="M10" s="34"/>
      <c r="N10" s="34"/>
      <c r="O10" s="46">
        <f t="shared" si="0"/>
        <v>14</v>
      </c>
      <c r="P10" s="120"/>
      <c r="Q10" s="120"/>
      <c r="R10" s="97"/>
      <c r="S10" s="95"/>
    </row>
    <row r="11" spans="1:15" ht="12.75">
      <c r="A11" s="41" t="s">
        <v>35</v>
      </c>
      <c r="B11" s="145" t="s">
        <v>690</v>
      </c>
      <c r="C11" s="64" t="s">
        <v>691</v>
      </c>
      <c r="D11" s="34">
        <v>2004</v>
      </c>
      <c r="E11" s="34"/>
      <c r="F11" s="34"/>
      <c r="G11" s="34"/>
      <c r="H11" s="34"/>
      <c r="I11" s="34"/>
      <c r="J11" s="34">
        <v>14</v>
      </c>
      <c r="K11" s="34"/>
      <c r="L11" s="34"/>
      <c r="M11" s="34"/>
      <c r="N11" s="34"/>
      <c r="O11" s="46">
        <f t="shared" si="0"/>
        <v>14</v>
      </c>
    </row>
    <row r="12" spans="1:15" ht="12.75">
      <c r="A12" s="41" t="s">
        <v>39</v>
      </c>
      <c r="B12" s="145" t="s">
        <v>582</v>
      </c>
      <c r="C12" s="64" t="s">
        <v>107</v>
      </c>
      <c r="D12" s="34">
        <v>2004</v>
      </c>
      <c r="E12" s="34"/>
      <c r="F12" s="34"/>
      <c r="G12" s="34">
        <v>6</v>
      </c>
      <c r="H12" s="34">
        <v>6</v>
      </c>
      <c r="I12" s="34"/>
      <c r="J12" s="34"/>
      <c r="K12" s="34"/>
      <c r="L12" s="34"/>
      <c r="M12" s="34"/>
      <c r="N12" s="34"/>
      <c r="O12" s="46">
        <f t="shared" si="0"/>
        <v>12</v>
      </c>
    </row>
    <row r="13" spans="1:15" ht="12.75">
      <c r="A13" s="41" t="s">
        <v>496</v>
      </c>
      <c r="B13" s="144" t="s">
        <v>332</v>
      </c>
      <c r="C13" s="144" t="s">
        <v>32</v>
      </c>
      <c r="D13" s="42">
        <v>2003</v>
      </c>
      <c r="E13" s="150"/>
      <c r="F13" s="146"/>
      <c r="G13" s="146">
        <v>4</v>
      </c>
      <c r="H13" s="149"/>
      <c r="I13" s="149"/>
      <c r="J13" s="34"/>
      <c r="K13" s="34">
        <v>7</v>
      </c>
      <c r="L13" s="34"/>
      <c r="M13" s="34"/>
      <c r="N13" s="34"/>
      <c r="O13" s="46">
        <f t="shared" si="0"/>
        <v>11</v>
      </c>
    </row>
    <row r="14" spans="1:15" ht="12.75">
      <c r="A14" s="41" t="s">
        <v>497</v>
      </c>
      <c r="B14" s="145" t="s">
        <v>259</v>
      </c>
      <c r="C14" s="64" t="s">
        <v>260</v>
      </c>
      <c r="D14" s="42">
        <v>2004</v>
      </c>
      <c r="E14" s="148"/>
      <c r="F14" s="34"/>
      <c r="G14" s="34"/>
      <c r="H14" s="34"/>
      <c r="I14" s="34"/>
      <c r="J14" s="34"/>
      <c r="K14" s="34"/>
      <c r="L14" s="34">
        <v>11</v>
      </c>
      <c r="M14" s="34"/>
      <c r="N14" s="34"/>
      <c r="O14" s="46">
        <f t="shared" si="0"/>
        <v>11</v>
      </c>
    </row>
    <row r="15" spans="1:15" ht="12.75">
      <c r="A15" s="41" t="s">
        <v>498</v>
      </c>
      <c r="B15" s="145" t="s">
        <v>312</v>
      </c>
      <c r="C15" s="144" t="s">
        <v>32</v>
      </c>
      <c r="D15" s="42">
        <v>2003</v>
      </c>
      <c r="E15" s="150"/>
      <c r="F15" s="146"/>
      <c r="G15" s="149"/>
      <c r="H15" s="149"/>
      <c r="I15" s="149"/>
      <c r="J15" s="34"/>
      <c r="K15" s="34"/>
      <c r="L15" s="34">
        <v>11</v>
      </c>
      <c r="M15" s="34"/>
      <c r="N15" s="34"/>
      <c r="O15" s="46">
        <f t="shared" si="0"/>
        <v>11</v>
      </c>
    </row>
    <row r="16" spans="1:15" ht="12.75">
      <c r="A16" s="41" t="s">
        <v>499</v>
      </c>
      <c r="B16" s="145" t="s">
        <v>265</v>
      </c>
      <c r="C16" s="144" t="s">
        <v>18</v>
      </c>
      <c r="D16" s="42">
        <v>2004</v>
      </c>
      <c r="E16" s="42"/>
      <c r="F16" s="42"/>
      <c r="G16" s="42"/>
      <c r="H16" s="42"/>
      <c r="I16" s="42">
        <v>9</v>
      </c>
      <c r="J16" s="42"/>
      <c r="K16" s="42"/>
      <c r="L16" s="42"/>
      <c r="M16" s="42"/>
      <c r="N16" s="42"/>
      <c r="O16" s="46">
        <f t="shared" si="0"/>
        <v>9</v>
      </c>
    </row>
    <row r="17" spans="1:15" ht="12.75">
      <c r="A17" s="41" t="s">
        <v>500</v>
      </c>
      <c r="B17" s="145" t="s">
        <v>267</v>
      </c>
      <c r="C17" s="144" t="s">
        <v>268</v>
      </c>
      <c r="D17" s="42">
        <v>2004</v>
      </c>
      <c r="E17" s="146">
        <v>7</v>
      </c>
      <c r="F17" s="146"/>
      <c r="G17" s="150"/>
      <c r="H17" s="149"/>
      <c r="I17" s="149"/>
      <c r="J17" s="34"/>
      <c r="K17" s="34"/>
      <c r="L17" s="34"/>
      <c r="M17" s="34"/>
      <c r="N17" s="34"/>
      <c r="O17" s="46">
        <f t="shared" si="0"/>
        <v>7</v>
      </c>
    </row>
    <row r="18" spans="1:15" ht="12.75">
      <c r="A18" s="41" t="s">
        <v>514</v>
      </c>
      <c r="B18" s="43" t="s">
        <v>314</v>
      </c>
      <c r="C18" s="147" t="s">
        <v>18</v>
      </c>
      <c r="D18" s="148">
        <v>2003</v>
      </c>
      <c r="E18" s="42"/>
      <c r="F18" s="42">
        <v>7</v>
      </c>
      <c r="G18" s="42"/>
      <c r="H18" s="42"/>
      <c r="I18" s="42"/>
      <c r="J18" s="42"/>
      <c r="K18" s="42"/>
      <c r="L18" s="42"/>
      <c r="M18" s="42"/>
      <c r="N18" s="42"/>
      <c r="O18" s="46">
        <f t="shared" si="0"/>
        <v>7</v>
      </c>
    </row>
    <row r="19" spans="1:15" ht="12.75">
      <c r="A19" s="41" t="s">
        <v>515</v>
      </c>
      <c r="B19" s="144" t="s">
        <v>398</v>
      </c>
      <c r="C19" s="144" t="s">
        <v>32</v>
      </c>
      <c r="D19" s="42">
        <v>2003</v>
      </c>
      <c r="E19" s="42"/>
      <c r="F19" s="42"/>
      <c r="G19" s="42"/>
      <c r="H19" s="42"/>
      <c r="I19" s="42">
        <v>7</v>
      </c>
      <c r="J19" s="42"/>
      <c r="K19" s="42"/>
      <c r="L19" s="42"/>
      <c r="M19" s="42"/>
      <c r="N19" s="42"/>
      <c r="O19" s="46">
        <f t="shared" si="0"/>
        <v>7</v>
      </c>
    </row>
    <row r="20" spans="1:15" ht="12.75">
      <c r="A20" s="41" t="s">
        <v>522</v>
      </c>
      <c r="B20" s="145" t="s">
        <v>327</v>
      </c>
      <c r="C20" s="144" t="s">
        <v>32</v>
      </c>
      <c r="D20" s="42">
        <v>2003</v>
      </c>
      <c r="E20" s="42"/>
      <c r="F20" s="42"/>
      <c r="G20" s="42"/>
      <c r="H20" s="42"/>
      <c r="I20" s="42"/>
      <c r="J20" s="42"/>
      <c r="K20" s="42"/>
      <c r="L20" s="42">
        <v>7</v>
      </c>
      <c r="M20" s="42"/>
      <c r="N20" s="42"/>
      <c r="O20" s="46">
        <f t="shared" si="0"/>
        <v>7</v>
      </c>
    </row>
    <row r="21" spans="1:15" ht="12.75">
      <c r="A21" s="41" t="s">
        <v>552</v>
      </c>
      <c r="B21" s="145" t="s">
        <v>462</v>
      </c>
      <c r="C21" s="144" t="s">
        <v>444</v>
      </c>
      <c r="D21" s="42">
        <v>2004</v>
      </c>
      <c r="E21" s="34">
        <v>6</v>
      </c>
      <c r="F21" s="34"/>
      <c r="G21" s="34"/>
      <c r="H21" s="34"/>
      <c r="I21" s="34"/>
      <c r="J21" s="34"/>
      <c r="K21" s="34"/>
      <c r="L21" s="34"/>
      <c r="M21" s="34"/>
      <c r="N21" s="34"/>
      <c r="O21" s="46">
        <f t="shared" si="0"/>
        <v>6</v>
      </c>
    </row>
    <row r="22" spans="1:15" ht="12.75">
      <c r="A22" s="41" t="s">
        <v>561</v>
      </c>
      <c r="B22" s="145" t="s">
        <v>540</v>
      </c>
      <c r="C22" s="144" t="s">
        <v>309</v>
      </c>
      <c r="D22" s="42">
        <v>2003</v>
      </c>
      <c r="E22" s="34"/>
      <c r="F22" s="34">
        <v>5</v>
      </c>
      <c r="G22" s="34"/>
      <c r="H22" s="34"/>
      <c r="I22" s="34"/>
      <c r="J22" s="34"/>
      <c r="K22" s="34"/>
      <c r="L22" s="34"/>
      <c r="M22" s="34"/>
      <c r="N22" s="34"/>
      <c r="O22" s="46">
        <f t="shared" si="0"/>
        <v>5</v>
      </c>
    </row>
    <row r="23" spans="1:15" ht="12.75">
      <c r="A23" s="41" t="s">
        <v>562</v>
      </c>
      <c r="B23" s="145" t="s">
        <v>583</v>
      </c>
      <c r="C23" s="64" t="s">
        <v>32</v>
      </c>
      <c r="D23" s="34">
        <v>2003</v>
      </c>
      <c r="E23" s="34"/>
      <c r="F23" s="34"/>
      <c r="G23" s="34">
        <v>5</v>
      </c>
      <c r="H23" s="34"/>
      <c r="I23" s="34"/>
      <c r="J23" s="34"/>
      <c r="K23" s="34"/>
      <c r="L23" s="34"/>
      <c r="M23" s="34"/>
      <c r="N23" s="34"/>
      <c r="O23" s="46">
        <f t="shared" si="0"/>
        <v>5</v>
      </c>
    </row>
    <row r="24" spans="1:15" ht="12.75">
      <c r="A24" s="41" t="s">
        <v>563</v>
      </c>
      <c r="B24" s="145" t="s">
        <v>647</v>
      </c>
      <c r="C24" s="64" t="s">
        <v>243</v>
      </c>
      <c r="D24" s="34"/>
      <c r="E24" s="34"/>
      <c r="F24" s="34"/>
      <c r="G24" s="34"/>
      <c r="H24" s="34">
        <v>5</v>
      </c>
      <c r="I24" s="34"/>
      <c r="J24" s="34"/>
      <c r="K24" s="34"/>
      <c r="L24" s="34"/>
      <c r="M24" s="34"/>
      <c r="N24" s="34"/>
      <c r="O24" s="46">
        <f t="shared" si="0"/>
        <v>5</v>
      </c>
    </row>
    <row r="25" spans="1:15" ht="12.75">
      <c r="A25" s="41" t="s">
        <v>564</v>
      </c>
      <c r="B25" s="145" t="s">
        <v>682</v>
      </c>
      <c r="C25" s="144" t="s">
        <v>669</v>
      </c>
      <c r="D25" s="42">
        <v>2004</v>
      </c>
      <c r="E25" s="34"/>
      <c r="F25" s="34"/>
      <c r="G25" s="34"/>
      <c r="H25" s="34"/>
      <c r="I25" s="34">
        <v>5</v>
      </c>
      <c r="J25" s="34"/>
      <c r="K25" s="34"/>
      <c r="L25" s="34"/>
      <c r="M25" s="34"/>
      <c r="N25" s="34"/>
      <c r="O25" s="46">
        <f t="shared" si="0"/>
        <v>5</v>
      </c>
    </row>
    <row r="26" spans="1:15" ht="12.75">
      <c r="A26" s="41" t="s">
        <v>571</v>
      </c>
      <c r="B26" s="145" t="s">
        <v>269</v>
      </c>
      <c r="C26" s="144" t="s">
        <v>67</v>
      </c>
      <c r="D26" s="42">
        <v>2004</v>
      </c>
      <c r="E26" s="42"/>
      <c r="F26" s="42"/>
      <c r="G26" s="42"/>
      <c r="H26" s="42"/>
      <c r="I26" s="42"/>
      <c r="J26" s="42">
        <v>5</v>
      </c>
      <c r="K26" s="42"/>
      <c r="L26" s="42"/>
      <c r="M26" s="42"/>
      <c r="N26" s="42"/>
      <c r="O26" s="46">
        <f t="shared" si="0"/>
        <v>5</v>
      </c>
    </row>
    <row r="27" spans="1:15" ht="12.75">
      <c r="A27" s="41" t="s">
        <v>572</v>
      </c>
      <c r="B27" s="144" t="s">
        <v>333</v>
      </c>
      <c r="C27" s="144" t="s">
        <v>32</v>
      </c>
      <c r="D27" s="42">
        <v>2003</v>
      </c>
      <c r="E27" s="148">
        <v>4</v>
      </c>
      <c r="F27" s="34"/>
      <c r="G27" s="34"/>
      <c r="H27" s="34"/>
      <c r="I27" s="34"/>
      <c r="J27" s="34"/>
      <c r="K27" s="34"/>
      <c r="L27" s="34"/>
      <c r="M27" s="34"/>
      <c r="N27" s="34"/>
      <c r="O27" s="46">
        <f t="shared" si="0"/>
        <v>4</v>
      </c>
    </row>
    <row r="28" spans="1:15" ht="12.75">
      <c r="A28" s="41" t="s">
        <v>613</v>
      </c>
      <c r="B28" s="145" t="s">
        <v>648</v>
      </c>
      <c r="C28" s="64" t="s">
        <v>649</v>
      </c>
      <c r="D28" s="34"/>
      <c r="E28" s="34"/>
      <c r="F28" s="34"/>
      <c r="G28" s="34"/>
      <c r="H28" s="34">
        <v>4</v>
      </c>
      <c r="I28" s="34"/>
      <c r="J28" s="34"/>
      <c r="K28" s="34"/>
      <c r="L28" s="34"/>
      <c r="M28" s="34"/>
      <c r="N28" s="34"/>
      <c r="O28" s="46">
        <f t="shared" si="0"/>
        <v>4</v>
      </c>
    </row>
    <row r="29" spans="1:15" ht="12.75">
      <c r="A29" s="41" t="s">
        <v>614</v>
      </c>
      <c r="B29" s="144" t="s">
        <v>320</v>
      </c>
      <c r="C29" s="144" t="s">
        <v>32</v>
      </c>
      <c r="D29" s="42">
        <v>2003</v>
      </c>
      <c r="E29" s="34"/>
      <c r="F29" s="34"/>
      <c r="G29" s="34"/>
      <c r="H29" s="34"/>
      <c r="I29" s="34"/>
      <c r="J29" s="34"/>
      <c r="K29" s="34"/>
      <c r="L29" s="34">
        <v>4</v>
      </c>
      <c r="M29" s="34"/>
      <c r="N29" s="34"/>
      <c r="O29" s="46">
        <f t="shared" si="0"/>
        <v>4</v>
      </c>
    </row>
    <row r="30" spans="1:15" ht="12.75">
      <c r="A30" s="41" t="s">
        <v>615</v>
      </c>
      <c r="B30" s="145" t="s">
        <v>463</v>
      </c>
      <c r="C30" s="144" t="s">
        <v>21</v>
      </c>
      <c r="D30" s="42">
        <v>2004</v>
      </c>
      <c r="E30" s="34">
        <v>3</v>
      </c>
      <c r="F30" s="34"/>
      <c r="G30" s="34"/>
      <c r="H30" s="34"/>
      <c r="I30" s="34"/>
      <c r="J30" s="34"/>
      <c r="K30" s="34"/>
      <c r="L30" s="34"/>
      <c r="M30" s="34"/>
      <c r="N30" s="34"/>
      <c r="O30" s="46">
        <f t="shared" si="0"/>
        <v>3</v>
      </c>
    </row>
    <row r="31" spans="1:15" ht="12.75">
      <c r="A31" s="41" t="s">
        <v>616</v>
      </c>
      <c r="B31" s="145" t="s">
        <v>541</v>
      </c>
      <c r="C31" s="144" t="s">
        <v>309</v>
      </c>
      <c r="D31" s="42">
        <v>2004</v>
      </c>
      <c r="E31" s="34"/>
      <c r="F31" s="34">
        <v>3</v>
      </c>
      <c r="G31" s="34"/>
      <c r="H31" s="34"/>
      <c r="I31" s="34"/>
      <c r="J31" s="34"/>
      <c r="K31" s="34"/>
      <c r="L31" s="34"/>
      <c r="M31" s="34"/>
      <c r="N31" s="34"/>
      <c r="O31" s="46">
        <f t="shared" si="0"/>
        <v>3</v>
      </c>
    </row>
    <row r="32" spans="1:15" ht="12.75">
      <c r="A32" s="41" t="s">
        <v>617</v>
      </c>
      <c r="B32" s="145" t="s">
        <v>584</v>
      </c>
      <c r="C32" s="64" t="s">
        <v>107</v>
      </c>
      <c r="D32" s="34">
        <v>2004</v>
      </c>
      <c r="E32" s="34"/>
      <c r="F32" s="34"/>
      <c r="G32" s="34">
        <v>3</v>
      </c>
      <c r="H32" s="34"/>
      <c r="I32" s="34"/>
      <c r="J32" s="34"/>
      <c r="K32" s="34"/>
      <c r="L32" s="34"/>
      <c r="M32" s="34"/>
      <c r="N32" s="34"/>
      <c r="O32" s="46">
        <f t="shared" si="0"/>
        <v>3</v>
      </c>
    </row>
    <row r="33" spans="1:15" ht="12.75">
      <c r="A33" s="41" t="s">
        <v>618</v>
      </c>
      <c r="B33" s="145" t="s">
        <v>261</v>
      </c>
      <c r="C33" s="144" t="s">
        <v>188</v>
      </c>
      <c r="D33" s="42">
        <v>2004</v>
      </c>
      <c r="E33" s="150"/>
      <c r="F33" s="146">
        <v>2</v>
      </c>
      <c r="G33" s="149"/>
      <c r="H33" s="149"/>
      <c r="I33" s="149"/>
      <c r="J33" s="34"/>
      <c r="K33" s="34"/>
      <c r="L33" s="34"/>
      <c r="M33" s="34"/>
      <c r="N33" s="34"/>
      <c r="O33" s="46">
        <f t="shared" si="0"/>
        <v>2</v>
      </c>
    </row>
    <row r="34" spans="1:15" ht="12.75">
      <c r="A34" s="41"/>
      <c r="B34" s="145" t="s">
        <v>272</v>
      </c>
      <c r="C34" s="144"/>
      <c r="D34" s="42">
        <v>2004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6">
        <f t="shared" si="0"/>
        <v>0</v>
      </c>
    </row>
    <row r="35" spans="1:15" ht="12.75">
      <c r="A35" s="41"/>
      <c r="B35" s="147" t="s">
        <v>318</v>
      </c>
      <c r="C35" s="147" t="s">
        <v>67</v>
      </c>
      <c r="D35" s="148">
        <v>2003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t="shared" si="0"/>
        <v>0</v>
      </c>
    </row>
    <row r="36" spans="1:15" ht="12.75">
      <c r="A36" s="41"/>
      <c r="B36" s="145" t="s">
        <v>273</v>
      </c>
      <c r="C36" s="144" t="s">
        <v>32</v>
      </c>
      <c r="D36" s="42">
        <v>2004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6">
        <f t="shared" si="0"/>
        <v>0</v>
      </c>
    </row>
    <row r="37" spans="1:15" ht="12.75">
      <c r="A37" s="41"/>
      <c r="B37" s="145" t="s">
        <v>280</v>
      </c>
      <c r="C37" s="144" t="s">
        <v>281</v>
      </c>
      <c r="D37" s="42">
        <v>2004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6">
        <f t="shared" si="0"/>
        <v>0</v>
      </c>
    </row>
    <row r="38" spans="1:15" ht="12.75">
      <c r="A38" s="41"/>
      <c r="B38" s="145" t="s">
        <v>256</v>
      </c>
      <c r="C38" s="144" t="s">
        <v>32</v>
      </c>
      <c r="D38" s="42">
        <v>2004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6">
        <f t="shared" si="0"/>
        <v>0</v>
      </c>
    </row>
    <row r="39" spans="1:15" ht="12.75">
      <c r="A39" s="41"/>
      <c r="B39" s="145" t="s">
        <v>330</v>
      </c>
      <c r="C39" s="144" t="s">
        <v>207</v>
      </c>
      <c r="D39" s="42">
        <v>2003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6">
        <f t="shared" si="0"/>
        <v>0</v>
      </c>
    </row>
    <row r="40" spans="1:15" ht="12.75">
      <c r="A40" s="41"/>
      <c r="B40" s="144" t="s">
        <v>336</v>
      </c>
      <c r="C40" s="144" t="s">
        <v>182</v>
      </c>
      <c r="D40" s="42">
        <v>2003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6">
        <f t="shared" si="0"/>
        <v>0</v>
      </c>
    </row>
    <row r="41" spans="1:15" ht="12.75">
      <c r="A41" s="41"/>
      <c r="B41" s="145" t="s">
        <v>264</v>
      </c>
      <c r="C41" s="144" t="s">
        <v>67</v>
      </c>
      <c r="D41" s="42">
        <v>2004</v>
      </c>
      <c r="E41" s="150"/>
      <c r="F41" s="146"/>
      <c r="G41" s="149"/>
      <c r="H41" s="149"/>
      <c r="I41" s="149"/>
      <c r="J41" s="34"/>
      <c r="K41" s="34"/>
      <c r="L41" s="34"/>
      <c r="M41" s="34"/>
      <c r="N41" s="34"/>
      <c r="O41" s="46">
        <f t="shared" si="0"/>
        <v>0</v>
      </c>
    </row>
    <row r="42" spans="1:15" ht="12.75">
      <c r="A42" s="41"/>
      <c r="B42" s="144" t="s">
        <v>319</v>
      </c>
      <c r="C42" s="144" t="s">
        <v>243</v>
      </c>
      <c r="D42" s="42">
        <v>2003</v>
      </c>
      <c r="E42" s="150"/>
      <c r="F42" s="146"/>
      <c r="G42" s="149"/>
      <c r="H42" s="149"/>
      <c r="I42" s="149"/>
      <c r="J42" s="34"/>
      <c r="K42" s="34"/>
      <c r="L42" s="34"/>
      <c r="M42" s="34"/>
      <c r="N42" s="34"/>
      <c r="O42" s="46">
        <f t="shared" si="0"/>
        <v>0</v>
      </c>
    </row>
    <row r="43" spans="1:15" ht="12.75">
      <c r="A43" s="41"/>
      <c r="B43" s="144" t="s">
        <v>334</v>
      </c>
      <c r="C43" s="144" t="s">
        <v>182</v>
      </c>
      <c r="D43" s="42">
        <v>2003</v>
      </c>
      <c r="E43" s="150"/>
      <c r="F43" s="146"/>
      <c r="G43" s="149"/>
      <c r="H43" s="149"/>
      <c r="I43" s="149"/>
      <c r="J43" s="34"/>
      <c r="K43" s="34"/>
      <c r="L43" s="34"/>
      <c r="M43" s="34"/>
      <c r="N43" s="34"/>
      <c r="O43" s="46">
        <f t="shared" si="0"/>
        <v>0</v>
      </c>
    </row>
    <row r="44" spans="1:15" ht="12.75">
      <c r="A44" s="41"/>
      <c r="B44" s="144" t="s">
        <v>321</v>
      </c>
      <c r="C44" s="144" t="s">
        <v>120</v>
      </c>
      <c r="D44" s="42">
        <v>2003</v>
      </c>
      <c r="E44" s="150"/>
      <c r="F44" s="146"/>
      <c r="G44" s="149"/>
      <c r="H44" s="149"/>
      <c r="I44" s="149"/>
      <c r="J44" s="34"/>
      <c r="K44" s="34"/>
      <c r="L44" s="34"/>
      <c r="M44" s="34"/>
      <c r="N44" s="34"/>
      <c r="O44" s="46">
        <f t="shared" si="0"/>
        <v>0</v>
      </c>
    </row>
    <row r="45" spans="1:15" ht="12.75">
      <c r="A45" s="41"/>
      <c r="B45" s="43" t="s">
        <v>324</v>
      </c>
      <c r="C45" s="147" t="s">
        <v>18</v>
      </c>
      <c r="D45" s="148">
        <v>2003</v>
      </c>
      <c r="E45" s="150"/>
      <c r="F45" s="146"/>
      <c r="G45" s="149"/>
      <c r="H45" s="149"/>
      <c r="I45" s="149"/>
      <c r="J45" s="34"/>
      <c r="K45" s="34"/>
      <c r="L45" s="34"/>
      <c r="M45" s="34"/>
      <c r="N45" s="34"/>
      <c r="O45" s="46">
        <f t="shared" si="0"/>
        <v>0</v>
      </c>
    </row>
    <row r="46" spans="1:15" ht="12.75">
      <c r="A46" s="41"/>
      <c r="B46" s="145" t="s">
        <v>326</v>
      </c>
      <c r="C46" s="144" t="s">
        <v>32</v>
      </c>
      <c r="D46" s="42">
        <v>2003</v>
      </c>
      <c r="E46" s="150"/>
      <c r="F46" s="146"/>
      <c r="G46" s="149"/>
      <c r="H46" s="149"/>
      <c r="I46" s="149"/>
      <c r="J46" s="34"/>
      <c r="K46" s="34"/>
      <c r="L46" s="34"/>
      <c r="M46" s="34"/>
      <c r="N46" s="34"/>
      <c r="O46" s="46">
        <f t="shared" si="0"/>
        <v>0</v>
      </c>
    </row>
    <row r="47" spans="1:15" ht="12.75">
      <c r="A47" s="41"/>
      <c r="B47" s="145" t="s">
        <v>389</v>
      </c>
      <c r="C47" s="144" t="s">
        <v>32</v>
      </c>
      <c r="D47" s="42">
        <v>2004</v>
      </c>
      <c r="E47" s="150"/>
      <c r="F47" s="146"/>
      <c r="G47" s="149"/>
      <c r="H47" s="149"/>
      <c r="I47" s="149"/>
      <c r="J47" s="34"/>
      <c r="K47" s="34"/>
      <c r="L47" s="34"/>
      <c r="M47" s="34"/>
      <c r="N47" s="34"/>
      <c r="O47" s="46">
        <f t="shared" si="0"/>
        <v>0</v>
      </c>
    </row>
    <row r="48" spans="1:15" ht="12.75">
      <c r="A48" s="41"/>
      <c r="B48" s="145" t="s">
        <v>270</v>
      </c>
      <c r="C48" s="144" t="s">
        <v>67</v>
      </c>
      <c r="D48" s="42">
        <v>2004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6">
        <f t="shared" si="0"/>
        <v>0</v>
      </c>
    </row>
  </sheetData>
  <sheetProtection/>
  <mergeCells count="1">
    <mergeCell ref="A1:O1"/>
  </mergeCells>
  <printOptions/>
  <pageMargins left="0.5" right="0.43" top="1.05" bottom="1.05" header="0.51" footer="0.51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1" width="7.28125" style="5" bestFit="1" customWidth="1"/>
    <col min="2" max="2" width="18.7109375" style="0" customWidth="1"/>
    <col min="3" max="3" width="30.140625" style="6" customWidth="1"/>
    <col min="4" max="4" width="8.140625" style="4" bestFit="1" customWidth="1"/>
    <col min="5" max="5" width="8.421875" style="4" bestFit="1" customWidth="1"/>
    <col min="6" max="6" width="9.8515625" style="4" bestFit="1" customWidth="1"/>
    <col min="7" max="7" width="9.28125" style="4" bestFit="1" customWidth="1"/>
    <col min="8" max="9" width="9.28125" style="4" customWidth="1"/>
    <col min="10" max="10" width="10.421875" style="4" bestFit="1" customWidth="1"/>
    <col min="11" max="11" width="10.00390625" style="4" bestFit="1" customWidth="1"/>
    <col min="12" max="12" width="9.57421875" style="4" bestFit="1" customWidth="1"/>
    <col min="13" max="13" width="8.421875" style="4" bestFit="1" customWidth="1"/>
    <col min="14" max="14" width="9.8515625" style="4" bestFit="1" customWidth="1"/>
    <col min="15" max="15" width="9.7109375" style="23" bestFit="1" customWidth="1"/>
    <col min="16" max="16" width="14.28125" style="0" customWidth="1"/>
    <col min="17" max="17" width="13.57421875" style="0" customWidth="1"/>
  </cols>
  <sheetData>
    <row r="1" spans="1:15" ht="25.5" customHeight="1">
      <c r="A1" s="3" t="s">
        <v>467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48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7" t="s">
        <v>428</v>
      </c>
      <c r="I2" s="27" t="s">
        <v>429</v>
      </c>
      <c r="J2" s="29" t="s">
        <v>7</v>
      </c>
      <c r="K2" s="29" t="s">
        <v>8</v>
      </c>
      <c r="L2" s="27" t="s">
        <v>9</v>
      </c>
      <c r="M2" s="29" t="s">
        <v>10</v>
      </c>
      <c r="N2" s="29" t="s">
        <v>11</v>
      </c>
      <c r="O2" s="37" t="s">
        <v>12</v>
      </c>
      <c r="P2" s="75" t="s">
        <v>13</v>
      </c>
    </row>
    <row r="3" spans="1:17" ht="15">
      <c r="A3" s="30" t="s">
        <v>14</v>
      </c>
      <c r="B3" s="31" t="s">
        <v>288</v>
      </c>
      <c r="C3" s="32" t="s">
        <v>29</v>
      </c>
      <c r="D3" s="33">
        <v>2002</v>
      </c>
      <c r="E3" s="72">
        <v>14</v>
      </c>
      <c r="F3" s="72">
        <v>14</v>
      </c>
      <c r="G3" s="71"/>
      <c r="H3" s="72">
        <v>14</v>
      </c>
      <c r="I3" s="71"/>
      <c r="J3" s="35">
        <v>9</v>
      </c>
      <c r="K3" s="35"/>
      <c r="L3" s="35"/>
      <c r="M3" s="35"/>
      <c r="N3" s="35"/>
      <c r="O3" s="118">
        <f aca="true" t="shared" si="0" ref="O3:O39">E3+F3+G3+J3+K3+L3+M3+N3+H3+I3</f>
        <v>51</v>
      </c>
      <c r="P3" s="120"/>
      <c r="Q3" s="120"/>
    </row>
    <row r="4" spans="1:17" ht="15">
      <c r="A4" s="30" t="s">
        <v>16</v>
      </c>
      <c r="B4" s="31" t="s">
        <v>290</v>
      </c>
      <c r="C4" s="32" t="s">
        <v>67</v>
      </c>
      <c r="D4" s="33">
        <v>2002</v>
      </c>
      <c r="E4" s="35"/>
      <c r="F4" s="35">
        <v>7</v>
      </c>
      <c r="G4" s="35">
        <v>14</v>
      </c>
      <c r="H4" s="35">
        <v>7</v>
      </c>
      <c r="I4" s="35"/>
      <c r="J4" s="35">
        <v>3</v>
      </c>
      <c r="K4" s="35"/>
      <c r="L4" s="35"/>
      <c r="M4" s="35"/>
      <c r="N4" s="35"/>
      <c r="O4" s="118">
        <f t="shared" si="0"/>
        <v>31</v>
      </c>
      <c r="P4" s="120"/>
      <c r="Q4" s="120"/>
    </row>
    <row r="5" spans="1:17" ht="15">
      <c r="A5" s="30" t="s">
        <v>19</v>
      </c>
      <c r="B5" s="32" t="s">
        <v>338</v>
      </c>
      <c r="C5" s="32" t="s">
        <v>18</v>
      </c>
      <c r="D5" s="33">
        <v>2001</v>
      </c>
      <c r="E5" s="34"/>
      <c r="F5" s="34">
        <v>11</v>
      </c>
      <c r="G5" s="34"/>
      <c r="H5" s="34"/>
      <c r="I5" s="34"/>
      <c r="J5" s="34">
        <v>5</v>
      </c>
      <c r="K5" s="34"/>
      <c r="L5" s="34"/>
      <c r="M5" s="34"/>
      <c r="N5" s="34"/>
      <c r="O5" s="118">
        <f t="shared" si="0"/>
        <v>16</v>
      </c>
      <c r="P5" s="120"/>
      <c r="Q5" s="120"/>
    </row>
    <row r="6" spans="1:18" ht="15">
      <c r="A6" s="30" t="s">
        <v>22</v>
      </c>
      <c r="B6" s="32" t="s">
        <v>339</v>
      </c>
      <c r="C6" s="32" t="s">
        <v>340</v>
      </c>
      <c r="D6" s="33">
        <v>2001</v>
      </c>
      <c r="E6" s="36"/>
      <c r="F6" s="34"/>
      <c r="G6" s="34"/>
      <c r="H6" s="34"/>
      <c r="I6" s="34"/>
      <c r="J6" s="34">
        <v>14</v>
      </c>
      <c r="K6" s="34"/>
      <c r="L6" s="34"/>
      <c r="M6" s="34"/>
      <c r="N6" s="34"/>
      <c r="O6" s="118">
        <f t="shared" si="0"/>
        <v>14</v>
      </c>
      <c r="P6" s="120"/>
      <c r="R6" s="120"/>
    </row>
    <row r="7" spans="1:18" ht="15">
      <c r="A7" s="30" t="s">
        <v>24</v>
      </c>
      <c r="B7" s="32" t="s">
        <v>337</v>
      </c>
      <c r="C7" s="32" t="s">
        <v>107</v>
      </c>
      <c r="D7" s="33">
        <v>2001</v>
      </c>
      <c r="E7" s="36">
        <v>11</v>
      </c>
      <c r="F7" s="34"/>
      <c r="G7" s="34"/>
      <c r="H7" s="34"/>
      <c r="I7" s="34"/>
      <c r="J7" s="34"/>
      <c r="K7" s="34"/>
      <c r="L7" s="34"/>
      <c r="M7" s="34"/>
      <c r="N7" s="34"/>
      <c r="O7" s="118">
        <f t="shared" si="0"/>
        <v>11</v>
      </c>
      <c r="P7" s="120"/>
      <c r="R7" s="120"/>
    </row>
    <row r="8" spans="1:18" ht="15">
      <c r="A8" s="30" t="s">
        <v>27</v>
      </c>
      <c r="B8" s="31" t="s">
        <v>587</v>
      </c>
      <c r="C8" s="55" t="s">
        <v>42</v>
      </c>
      <c r="D8" s="35">
        <v>2001</v>
      </c>
      <c r="E8" s="35"/>
      <c r="F8" s="35"/>
      <c r="G8" s="35">
        <v>11</v>
      </c>
      <c r="H8" s="35"/>
      <c r="I8" s="35"/>
      <c r="J8" s="35"/>
      <c r="K8" s="35"/>
      <c r="L8" s="35"/>
      <c r="M8" s="35"/>
      <c r="N8" s="35"/>
      <c r="O8" s="118">
        <f t="shared" si="0"/>
        <v>11</v>
      </c>
      <c r="P8" s="120"/>
      <c r="R8" s="120"/>
    </row>
    <row r="9" spans="1:17" ht="15">
      <c r="A9" s="30" t="s">
        <v>30</v>
      </c>
      <c r="B9" s="31" t="s">
        <v>293</v>
      </c>
      <c r="C9" s="32" t="s">
        <v>294</v>
      </c>
      <c r="D9" s="33">
        <v>2002</v>
      </c>
      <c r="E9" s="36"/>
      <c r="F9" s="34"/>
      <c r="G9" s="34"/>
      <c r="H9" s="34"/>
      <c r="I9" s="34"/>
      <c r="J9" s="34">
        <v>11</v>
      </c>
      <c r="K9" s="34"/>
      <c r="L9" s="34"/>
      <c r="M9" s="34"/>
      <c r="N9" s="34"/>
      <c r="O9" s="118">
        <f t="shared" si="0"/>
        <v>11</v>
      </c>
      <c r="P9" s="120"/>
      <c r="Q9" s="120"/>
    </row>
    <row r="10" spans="1:15" ht="15">
      <c r="A10" s="30" t="s">
        <v>33</v>
      </c>
      <c r="B10" s="31" t="s">
        <v>286</v>
      </c>
      <c r="C10" s="32" t="s">
        <v>29</v>
      </c>
      <c r="D10" s="33">
        <v>2002</v>
      </c>
      <c r="E10" s="73"/>
      <c r="F10" s="72">
        <v>9</v>
      </c>
      <c r="G10" s="71"/>
      <c r="H10" s="71"/>
      <c r="I10" s="71"/>
      <c r="J10" s="35"/>
      <c r="K10" s="35"/>
      <c r="L10" s="35"/>
      <c r="M10" s="35"/>
      <c r="N10" s="35"/>
      <c r="O10" s="118">
        <f t="shared" si="0"/>
        <v>9</v>
      </c>
    </row>
    <row r="11" spans="1:15" ht="12.75">
      <c r="A11" s="30" t="s">
        <v>35</v>
      </c>
      <c r="B11" s="31" t="s">
        <v>588</v>
      </c>
      <c r="C11" s="55" t="s">
        <v>42</v>
      </c>
      <c r="D11" s="35">
        <v>2002</v>
      </c>
      <c r="E11" s="35"/>
      <c r="F11" s="35"/>
      <c r="G11" s="35">
        <v>9</v>
      </c>
      <c r="H11" s="35"/>
      <c r="I11" s="35"/>
      <c r="J11" s="35"/>
      <c r="K11" s="35"/>
      <c r="L11" s="35"/>
      <c r="M11" s="35"/>
      <c r="N11" s="35"/>
      <c r="O11" s="118">
        <f t="shared" si="0"/>
        <v>9</v>
      </c>
    </row>
    <row r="12" spans="1:15" ht="12.75">
      <c r="A12" s="30" t="s">
        <v>39</v>
      </c>
      <c r="B12" s="31" t="s">
        <v>650</v>
      </c>
      <c r="C12" s="55" t="s">
        <v>243</v>
      </c>
      <c r="D12" s="35"/>
      <c r="E12" s="35"/>
      <c r="F12" s="35"/>
      <c r="G12" s="35"/>
      <c r="H12" s="35">
        <v>9</v>
      </c>
      <c r="I12" s="35"/>
      <c r="J12" s="35"/>
      <c r="K12" s="35"/>
      <c r="L12" s="35"/>
      <c r="M12" s="35"/>
      <c r="N12" s="35"/>
      <c r="O12" s="118">
        <f t="shared" si="0"/>
        <v>9</v>
      </c>
    </row>
    <row r="13" spans="1:15" ht="12.75">
      <c r="A13" s="30" t="s">
        <v>496</v>
      </c>
      <c r="B13" s="31" t="s">
        <v>589</v>
      </c>
      <c r="C13" s="55" t="s">
        <v>42</v>
      </c>
      <c r="D13" s="35">
        <v>2001</v>
      </c>
      <c r="E13" s="35"/>
      <c r="F13" s="35"/>
      <c r="G13" s="35">
        <v>7</v>
      </c>
      <c r="H13" s="35"/>
      <c r="I13" s="35"/>
      <c r="J13" s="35"/>
      <c r="K13" s="35"/>
      <c r="L13" s="35"/>
      <c r="M13" s="35"/>
      <c r="N13" s="35"/>
      <c r="O13" s="118">
        <f t="shared" si="0"/>
        <v>7</v>
      </c>
    </row>
    <row r="14" spans="1:15" ht="12.75">
      <c r="A14" s="30" t="s">
        <v>497</v>
      </c>
      <c r="B14" s="31" t="s">
        <v>695</v>
      </c>
      <c r="C14" s="55" t="s">
        <v>294</v>
      </c>
      <c r="D14" s="35">
        <v>2003</v>
      </c>
      <c r="E14" s="35"/>
      <c r="F14" s="35"/>
      <c r="G14" s="35"/>
      <c r="H14" s="35"/>
      <c r="I14" s="35"/>
      <c r="J14" s="35">
        <v>7</v>
      </c>
      <c r="K14" s="35"/>
      <c r="L14" s="35"/>
      <c r="M14" s="35"/>
      <c r="N14" s="35"/>
      <c r="O14" s="118">
        <f t="shared" si="0"/>
        <v>7</v>
      </c>
    </row>
    <row r="15" spans="1:15" ht="12.75">
      <c r="A15" s="30" t="s">
        <v>498</v>
      </c>
      <c r="B15" s="31" t="s">
        <v>308</v>
      </c>
      <c r="C15" s="32" t="s">
        <v>309</v>
      </c>
      <c r="D15" s="33">
        <v>2002</v>
      </c>
      <c r="E15" s="35"/>
      <c r="F15" s="35">
        <v>6</v>
      </c>
      <c r="G15" s="35"/>
      <c r="H15" s="35"/>
      <c r="I15" s="35"/>
      <c r="J15" s="35"/>
      <c r="K15" s="35"/>
      <c r="L15" s="35"/>
      <c r="M15" s="35"/>
      <c r="N15" s="35"/>
      <c r="O15" s="118">
        <f t="shared" si="0"/>
        <v>6</v>
      </c>
    </row>
    <row r="16" spans="1:15" ht="12.75">
      <c r="A16" s="30" t="s">
        <v>499</v>
      </c>
      <c r="B16" s="31" t="s">
        <v>590</v>
      </c>
      <c r="C16" s="55" t="s">
        <v>42</v>
      </c>
      <c r="D16" s="35">
        <v>2001</v>
      </c>
      <c r="E16" s="35"/>
      <c r="F16" s="35"/>
      <c r="G16" s="35">
        <v>6</v>
      </c>
      <c r="H16" s="35"/>
      <c r="I16" s="35"/>
      <c r="J16" s="35"/>
      <c r="K16" s="35"/>
      <c r="L16" s="35"/>
      <c r="M16" s="35"/>
      <c r="N16" s="35"/>
      <c r="O16" s="118">
        <f t="shared" si="0"/>
        <v>6</v>
      </c>
    </row>
    <row r="17" spans="1:15" ht="12.75">
      <c r="A17" s="30" t="s">
        <v>500</v>
      </c>
      <c r="B17" s="31" t="s">
        <v>696</v>
      </c>
      <c r="C17" s="55" t="s">
        <v>18</v>
      </c>
      <c r="D17" s="35">
        <v>2003</v>
      </c>
      <c r="E17" s="35"/>
      <c r="F17" s="35"/>
      <c r="G17" s="35"/>
      <c r="H17" s="35"/>
      <c r="I17" s="35"/>
      <c r="J17" s="35">
        <v>6</v>
      </c>
      <c r="K17" s="35"/>
      <c r="L17" s="35"/>
      <c r="M17" s="35"/>
      <c r="N17" s="35"/>
      <c r="O17" s="118">
        <f t="shared" si="0"/>
        <v>6</v>
      </c>
    </row>
    <row r="18" spans="1:15" ht="12.75">
      <c r="A18" s="30" t="s">
        <v>514</v>
      </c>
      <c r="B18" s="31" t="s">
        <v>545</v>
      </c>
      <c r="C18" s="32" t="s">
        <v>546</v>
      </c>
      <c r="D18" s="33">
        <v>2002</v>
      </c>
      <c r="E18" s="35"/>
      <c r="F18" s="35">
        <v>5</v>
      </c>
      <c r="G18" s="35"/>
      <c r="H18" s="35"/>
      <c r="I18" s="35"/>
      <c r="J18" s="35"/>
      <c r="K18" s="35"/>
      <c r="L18" s="35"/>
      <c r="M18" s="35"/>
      <c r="N18" s="35"/>
      <c r="O18" s="118">
        <f t="shared" si="0"/>
        <v>5</v>
      </c>
    </row>
    <row r="19" spans="1:15" ht="12.75">
      <c r="A19" s="30" t="s">
        <v>515</v>
      </c>
      <c r="B19" s="31" t="s">
        <v>591</v>
      </c>
      <c r="C19" s="55" t="s">
        <v>42</v>
      </c>
      <c r="D19" s="35">
        <v>2001</v>
      </c>
      <c r="E19" s="35"/>
      <c r="F19" s="35"/>
      <c r="G19" s="35">
        <v>5</v>
      </c>
      <c r="H19" s="35"/>
      <c r="I19" s="35"/>
      <c r="J19" s="35"/>
      <c r="K19" s="35"/>
      <c r="L19" s="35"/>
      <c r="M19" s="35"/>
      <c r="N19" s="35"/>
      <c r="O19" s="118">
        <f t="shared" si="0"/>
        <v>5</v>
      </c>
    </row>
    <row r="20" spans="1:15" ht="12.75">
      <c r="A20" s="30" t="s">
        <v>522</v>
      </c>
      <c r="B20" s="31" t="s">
        <v>393</v>
      </c>
      <c r="C20" s="32" t="s">
        <v>392</v>
      </c>
      <c r="D20" s="33">
        <v>2002</v>
      </c>
      <c r="E20" s="35"/>
      <c r="F20" s="35">
        <v>4</v>
      </c>
      <c r="G20" s="35"/>
      <c r="H20" s="35"/>
      <c r="I20" s="35"/>
      <c r="J20" s="35"/>
      <c r="K20" s="35"/>
      <c r="L20" s="35"/>
      <c r="M20" s="35"/>
      <c r="N20" s="35"/>
      <c r="O20" s="118">
        <f t="shared" si="0"/>
        <v>4</v>
      </c>
    </row>
    <row r="21" spans="1:15" ht="12.75">
      <c r="A21" s="30" t="s">
        <v>552</v>
      </c>
      <c r="B21" s="31" t="s">
        <v>592</v>
      </c>
      <c r="C21" s="55" t="s">
        <v>42</v>
      </c>
      <c r="D21" s="35">
        <v>2002</v>
      </c>
      <c r="E21" s="35"/>
      <c r="F21" s="35"/>
      <c r="G21" s="35">
        <v>4</v>
      </c>
      <c r="H21" s="35"/>
      <c r="I21" s="35"/>
      <c r="J21" s="35"/>
      <c r="K21" s="35"/>
      <c r="L21" s="35"/>
      <c r="M21" s="35"/>
      <c r="N21" s="35"/>
      <c r="O21" s="118">
        <f t="shared" si="0"/>
        <v>4</v>
      </c>
    </row>
    <row r="22" spans="1:15" ht="12.75">
      <c r="A22" s="30" t="s">
        <v>561</v>
      </c>
      <c r="B22" s="31" t="s">
        <v>697</v>
      </c>
      <c r="C22" s="55" t="s">
        <v>294</v>
      </c>
      <c r="D22" s="35">
        <v>2002</v>
      </c>
      <c r="E22" s="35"/>
      <c r="F22" s="35"/>
      <c r="G22" s="35"/>
      <c r="H22" s="35"/>
      <c r="I22" s="35"/>
      <c r="J22" s="35">
        <v>4</v>
      </c>
      <c r="K22" s="35"/>
      <c r="L22" s="35"/>
      <c r="M22" s="35"/>
      <c r="N22" s="35"/>
      <c r="O22" s="118">
        <f t="shared" si="0"/>
        <v>4</v>
      </c>
    </row>
    <row r="23" spans="1:15" ht="12.75">
      <c r="A23" s="30" t="s">
        <v>562</v>
      </c>
      <c r="B23" s="31" t="s">
        <v>547</v>
      </c>
      <c r="C23" s="32" t="s">
        <v>530</v>
      </c>
      <c r="D23" s="33">
        <v>2002</v>
      </c>
      <c r="E23" s="35"/>
      <c r="F23" s="35">
        <v>3</v>
      </c>
      <c r="G23" s="35"/>
      <c r="H23" s="35"/>
      <c r="I23" s="35"/>
      <c r="J23" s="35"/>
      <c r="K23" s="35"/>
      <c r="L23" s="35"/>
      <c r="M23" s="35"/>
      <c r="N23" s="35"/>
      <c r="O23" s="118">
        <f t="shared" si="0"/>
        <v>3</v>
      </c>
    </row>
    <row r="24" spans="1:15" ht="12.75">
      <c r="A24" s="30" t="s">
        <v>563</v>
      </c>
      <c r="B24" s="31" t="s">
        <v>301</v>
      </c>
      <c r="C24" s="32" t="s">
        <v>18</v>
      </c>
      <c r="D24" s="33">
        <v>2002</v>
      </c>
      <c r="E24" s="35"/>
      <c r="F24" s="35">
        <v>2</v>
      </c>
      <c r="G24" s="35"/>
      <c r="H24" s="35"/>
      <c r="I24" s="35"/>
      <c r="J24" s="35"/>
      <c r="K24" s="35"/>
      <c r="L24" s="35"/>
      <c r="M24" s="35"/>
      <c r="N24" s="35"/>
      <c r="O24" s="118">
        <f t="shared" si="0"/>
        <v>2</v>
      </c>
    </row>
    <row r="25" spans="1:15" ht="12.75">
      <c r="A25" s="30" t="s">
        <v>564</v>
      </c>
      <c r="B25" s="31" t="s">
        <v>698</v>
      </c>
      <c r="C25" s="55" t="s">
        <v>294</v>
      </c>
      <c r="D25" s="35">
        <v>2002</v>
      </c>
      <c r="E25" s="35"/>
      <c r="F25" s="35"/>
      <c r="G25" s="35"/>
      <c r="H25" s="35"/>
      <c r="I25" s="35"/>
      <c r="J25" s="35">
        <v>2</v>
      </c>
      <c r="K25" s="35"/>
      <c r="L25" s="35"/>
      <c r="M25" s="35"/>
      <c r="N25" s="35"/>
      <c r="O25" s="118">
        <f t="shared" si="0"/>
        <v>2</v>
      </c>
    </row>
    <row r="26" spans="1:15" ht="15">
      <c r="A26" s="30" t="s">
        <v>571</v>
      </c>
      <c r="B26" s="31" t="s">
        <v>299</v>
      </c>
      <c r="C26" s="32" t="s">
        <v>294</v>
      </c>
      <c r="D26" s="33">
        <v>2002</v>
      </c>
      <c r="E26" s="73"/>
      <c r="F26" s="72"/>
      <c r="G26" s="71"/>
      <c r="H26" s="71"/>
      <c r="I26" s="71"/>
      <c r="J26" s="35">
        <v>1</v>
      </c>
      <c r="K26" s="35"/>
      <c r="L26" s="35"/>
      <c r="M26" s="35"/>
      <c r="N26" s="35"/>
      <c r="O26" s="118">
        <f t="shared" si="0"/>
        <v>1</v>
      </c>
    </row>
    <row r="27" spans="1:15" ht="15">
      <c r="A27" s="68"/>
      <c r="B27" s="31" t="s">
        <v>303</v>
      </c>
      <c r="C27" s="32"/>
      <c r="D27" s="33">
        <v>2002</v>
      </c>
      <c r="E27" s="36"/>
      <c r="F27" s="34"/>
      <c r="G27" s="34"/>
      <c r="H27" s="34"/>
      <c r="I27" s="34"/>
      <c r="J27" s="34"/>
      <c r="K27" s="34"/>
      <c r="L27" s="34"/>
      <c r="M27" s="34"/>
      <c r="N27" s="34"/>
      <c r="O27" s="118">
        <f t="shared" si="0"/>
        <v>0</v>
      </c>
    </row>
    <row r="28" spans="1:15" ht="15">
      <c r="A28" s="68"/>
      <c r="B28" s="31" t="s">
        <v>300</v>
      </c>
      <c r="C28" s="32"/>
      <c r="D28" s="33">
        <v>2002</v>
      </c>
      <c r="E28" s="36"/>
      <c r="F28" s="34"/>
      <c r="G28" s="34"/>
      <c r="H28" s="34"/>
      <c r="I28" s="34"/>
      <c r="J28" s="34"/>
      <c r="K28" s="34"/>
      <c r="L28" s="34"/>
      <c r="M28" s="34"/>
      <c r="N28" s="34"/>
      <c r="O28" s="118">
        <f t="shared" si="0"/>
        <v>0</v>
      </c>
    </row>
    <row r="29" spans="1:15" ht="15">
      <c r="A29" s="68"/>
      <c r="B29" s="31" t="s">
        <v>306</v>
      </c>
      <c r="C29" s="32" t="s">
        <v>29</v>
      </c>
      <c r="D29" s="33">
        <v>2002</v>
      </c>
      <c r="E29" s="36"/>
      <c r="F29" s="34"/>
      <c r="G29" s="34"/>
      <c r="H29" s="34"/>
      <c r="I29" s="34"/>
      <c r="J29" s="34"/>
      <c r="K29" s="34"/>
      <c r="L29" s="34"/>
      <c r="M29" s="34"/>
      <c r="N29" s="34"/>
      <c r="O29" s="118">
        <f t="shared" si="0"/>
        <v>0</v>
      </c>
    </row>
    <row r="30" spans="1:15" ht="15">
      <c r="A30" s="68"/>
      <c r="B30" s="32" t="s">
        <v>342</v>
      </c>
      <c r="C30" s="32" t="s">
        <v>340</v>
      </c>
      <c r="D30" s="33">
        <v>2001</v>
      </c>
      <c r="E30" s="36"/>
      <c r="F30" s="34"/>
      <c r="G30" s="34"/>
      <c r="H30" s="34"/>
      <c r="I30" s="34"/>
      <c r="J30" s="34"/>
      <c r="K30" s="34"/>
      <c r="L30" s="34"/>
      <c r="M30" s="34"/>
      <c r="N30" s="34"/>
      <c r="O30" s="118">
        <f t="shared" si="0"/>
        <v>0</v>
      </c>
    </row>
    <row r="31" spans="1:15" ht="15">
      <c r="A31" s="68"/>
      <c r="B31" s="32" t="s">
        <v>401</v>
      </c>
      <c r="C31" s="32" t="s">
        <v>188</v>
      </c>
      <c r="D31" s="33">
        <v>2001</v>
      </c>
      <c r="E31" s="73"/>
      <c r="F31" s="72"/>
      <c r="G31" s="71"/>
      <c r="H31" s="71"/>
      <c r="I31" s="71"/>
      <c r="J31" s="35"/>
      <c r="K31" s="35"/>
      <c r="L31" s="35"/>
      <c r="M31" s="35"/>
      <c r="N31" s="35"/>
      <c r="O31" s="118">
        <f t="shared" si="0"/>
        <v>0</v>
      </c>
    </row>
    <row r="32" spans="1:15" ht="15">
      <c r="A32" s="68"/>
      <c r="B32" s="31" t="s">
        <v>292</v>
      </c>
      <c r="C32" s="32" t="s">
        <v>188</v>
      </c>
      <c r="D32" s="33">
        <v>2002</v>
      </c>
      <c r="E32" s="73"/>
      <c r="F32" s="72"/>
      <c r="G32" s="71"/>
      <c r="H32" s="71"/>
      <c r="I32" s="71"/>
      <c r="J32" s="35"/>
      <c r="K32" s="35"/>
      <c r="L32" s="35"/>
      <c r="M32" s="35"/>
      <c r="N32" s="35"/>
      <c r="O32" s="118">
        <f t="shared" si="0"/>
        <v>0</v>
      </c>
    </row>
    <row r="33" spans="1:15" ht="15">
      <c r="A33" s="68"/>
      <c r="B33" s="32" t="s">
        <v>343</v>
      </c>
      <c r="C33" s="32" t="s">
        <v>344</v>
      </c>
      <c r="D33" s="33">
        <v>2001</v>
      </c>
      <c r="E33" s="73"/>
      <c r="F33" s="72"/>
      <c r="G33" s="71"/>
      <c r="H33" s="71"/>
      <c r="I33" s="71"/>
      <c r="J33" s="35"/>
      <c r="K33" s="35"/>
      <c r="L33" s="35"/>
      <c r="M33" s="35"/>
      <c r="N33" s="35"/>
      <c r="O33" s="118">
        <f t="shared" si="0"/>
        <v>0</v>
      </c>
    </row>
    <row r="34" spans="1:15" ht="15">
      <c r="A34" s="68"/>
      <c r="B34" s="32" t="s">
        <v>341</v>
      </c>
      <c r="C34" s="32" t="s">
        <v>18</v>
      </c>
      <c r="D34" s="33">
        <v>2001</v>
      </c>
      <c r="E34" s="73"/>
      <c r="F34" s="72"/>
      <c r="G34" s="71"/>
      <c r="H34" s="71"/>
      <c r="I34" s="71"/>
      <c r="J34" s="35"/>
      <c r="K34" s="35"/>
      <c r="L34" s="35"/>
      <c r="M34" s="35"/>
      <c r="N34" s="35"/>
      <c r="O34" s="118">
        <f t="shared" si="0"/>
        <v>0</v>
      </c>
    </row>
    <row r="35" spans="1:15" ht="15">
      <c r="A35" s="68"/>
      <c r="B35" s="31" t="s">
        <v>289</v>
      </c>
      <c r="C35" s="32" t="s">
        <v>67</v>
      </c>
      <c r="D35" s="33">
        <v>2002</v>
      </c>
      <c r="E35" s="73"/>
      <c r="F35" s="72"/>
      <c r="G35" s="71"/>
      <c r="H35" s="71"/>
      <c r="I35" s="71"/>
      <c r="J35" s="35"/>
      <c r="K35" s="35"/>
      <c r="L35" s="35"/>
      <c r="M35" s="35"/>
      <c r="N35" s="35"/>
      <c r="O35" s="118">
        <f t="shared" si="0"/>
        <v>0</v>
      </c>
    </row>
    <row r="36" spans="1:15" ht="12.75">
      <c r="A36" s="68"/>
      <c r="B36" s="31" t="s">
        <v>295</v>
      </c>
      <c r="C36" s="32" t="s">
        <v>29</v>
      </c>
      <c r="D36" s="33">
        <v>2002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18">
        <f t="shared" si="0"/>
        <v>0</v>
      </c>
    </row>
    <row r="37" spans="1:15" ht="12.75">
      <c r="A37" s="68"/>
      <c r="B37" s="32" t="s">
        <v>402</v>
      </c>
      <c r="C37" s="32" t="s">
        <v>188</v>
      </c>
      <c r="D37" s="33">
        <v>2001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118">
        <f t="shared" si="0"/>
        <v>0</v>
      </c>
    </row>
    <row r="38" spans="1:15" ht="12.75">
      <c r="A38" s="68"/>
      <c r="B38" s="31" t="s">
        <v>297</v>
      </c>
      <c r="C38" s="32" t="s">
        <v>67</v>
      </c>
      <c r="D38" s="33">
        <v>2002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18">
        <f t="shared" si="0"/>
        <v>0</v>
      </c>
    </row>
    <row r="39" spans="1:15" ht="12.75">
      <c r="A39" s="68"/>
      <c r="B39" s="31" t="s">
        <v>298</v>
      </c>
      <c r="C39" s="32" t="s">
        <v>188</v>
      </c>
      <c r="D39" s="33">
        <v>2002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118">
        <f t="shared" si="0"/>
        <v>0</v>
      </c>
    </row>
    <row r="40" ht="12.75">
      <c r="B40" s="138"/>
    </row>
  </sheetData>
  <sheetProtection/>
  <mergeCells count="1">
    <mergeCell ref="A1:O1"/>
  </mergeCells>
  <printOptions/>
  <pageMargins left="0.55" right="0.45" top="1.05" bottom="1.05" header="0.51" footer="0.51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A18" sqref="A18"/>
    </sheetView>
  </sheetViews>
  <sheetFormatPr defaultColWidth="11.57421875" defaultRowHeight="12.75"/>
  <cols>
    <col min="1" max="1" width="7.28125" style="5" bestFit="1" customWidth="1"/>
    <col min="2" max="2" width="19.7109375" style="0" customWidth="1"/>
    <col min="3" max="3" width="24.421875" style="6" customWidth="1"/>
    <col min="4" max="4" width="8.00390625" style="4" bestFit="1" customWidth="1"/>
    <col min="5" max="5" width="8.28125" style="4" bestFit="1" customWidth="1"/>
    <col min="6" max="6" width="9.7109375" style="4" bestFit="1" customWidth="1"/>
    <col min="7" max="7" width="9.28125" style="4" bestFit="1" customWidth="1"/>
    <col min="8" max="9" width="9.28125" style="4" customWidth="1"/>
    <col min="10" max="10" width="9.421875" style="4" bestFit="1" customWidth="1"/>
    <col min="11" max="11" width="9.57421875" style="4" bestFit="1" customWidth="1"/>
    <col min="12" max="12" width="9.00390625" style="4" bestFit="1" customWidth="1"/>
    <col min="13" max="13" width="8.421875" style="4" bestFit="1" customWidth="1"/>
    <col min="14" max="14" width="9.57421875" style="4" bestFit="1" customWidth="1"/>
    <col min="15" max="15" width="9.421875" style="23" bestFit="1" customWidth="1"/>
    <col min="16" max="16" width="25.28125" style="0" customWidth="1"/>
    <col min="17" max="17" width="21.28125" style="0" customWidth="1"/>
  </cols>
  <sheetData>
    <row r="1" spans="1:15" ht="30.75" customHeight="1">
      <c r="A1" s="3" t="s">
        <v>468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48">
      <c r="A2" s="24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7" t="s">
        <v>5</v>
      </c>
      <c r="G2" s="27" t="s">
        <v>6</v>
      </c>
      <c r="H2" s="27" t="s">
        <v>428</v>
      </c>
      <c r="I2" s="27" t="s">
        <v>429</v>
      </c>
      <c r="J2" s="29" t="s">
        <v>7</v>
      </c>
      <c r="K2" s="29" t="s">
        <v>8</v>
      </c>
      <c r="L2" s="27" t="s">
        <v>9</v>
      </c>
      <c r="M2" s="29" t="s">
        <v>10</v>
      </c>
      <c r="N2" s="29" t="s">
        <v>11</v>
      </c>
      <c r="O2" s="37" t="s">
        <v>12</v>
      </c>
      <c r="P2" s="75" t="s">
        <v>13</v>
      </c>
    </row>
    <row r="3" spans="1:19" ht="12.75">
      <c r="A3" s="30" t="s">
        <v>14</v>
      </c>
      <c r="B3" s="31" t="s">
        <v>345</v>
      </c>
      <c r="C3" s="32" t="s">
        <v>32</v>
      </c>
      <c r="D3" s="33">
        <v>2001</v>
      </c>
      <c r="E3" s="35">
        <v>14</v>
      </c>
      <c r="F3" s="35">
        <v>14</v>
      </c>
      <c r="G3" s="35">
        <v>14</v>
      </c>
      <c r="H3" s="35">
        <v>14</v>
      </c>
      <c r="I3" s="35"/>
      <c r="J3" s="35">
        <v>14</v>
      </c>
      <c r="K3" s="35"/>
      <c r="L3" s="35">
        <v>14</v>
      </c>
      <c r="M3" s="35"/>
      <c r="N3" s="35"/>
      <c r="O3" s="38">
        <f aca="true" t="shared" si="0" ref="O3:O27">E3+F3+G3+J3+K3+L3+M3+N3+H3+I3</f>
        <v>84</v>
      </c>
      <c r="P3" s="126"/>
      <c r="Q3" s="126"/>
      <c r="R3" s="127"/>
      <c r="S3" s="126"/>
    </row>
    <row r="4" spans="1:19" ht="15">
      <c r="A4" s="30" t="s">
        <v>16</v>
      </c>
      <c r="B4" s="71" t="s">
        <v>469</v>
      </c>
      <c r="C4" s="71" t="s">
        <v>32</v>
      </c>
      <c r="D4" s="72">
        <v>2002</v>
      </c>
      <c r="E4" s="72">
        <v>7</v>
      </c>
      <c r="F4" s="72">
        <v>9</v>
      </c>
      <c r="G4" s="72">
        <v>11</v>
      </c>
      <c r="H4" s="72">
        <v>11</v>
      </c>
      <c r="I4" s="72">
        <v>14</v>
      </c>
      <c r="J4" s="35">
        <v>7</v>
      </c>
      <c r="K4" s="35">
        <v>14</v>
      </c>
      <c r="L4" s="35">
        <v>9</v>
      </c>
      <c r="M4" s="35"/>
      <c r="N4" s="35"/>
      <c r="O4" s="38">
        <f t="shared" si="0"/>
        <v>82</v>
      </c>
      <c r="P4" s="126"/>
      <c r="Q4" s="126"/>
      <c r="R4" s="127"/>
      <c r="S4" s="126"/>
    </row>
    <row r="5" spans="1:19" ht="15">
      <c r="A5" s="30" t="s">
        <v>19</v>
      </c>
      <c r="B5" s="32" t="s">
        <v>317</v>
      </c>
      <c r="C5" s="32" t="s">
        <v>67</v>
      </c>
      <c r="D5" s="33">
        <v>2002</v>
      </c>
      <c r="E5" s="72">
        <v>11</v>
      </c>
      <c r="F5" s="72">
        <v>11</v>
      </c>
      <c r="G5" s="72">
        <v>9</v>
      </c>
      <c r="H5" s="72">
        <v>9</v>
      </c>
      <c r="I5" s="71"/>
      <c r="J5" s="35">
        <v>6</v>
      </c>
      <c r="K5" s="35"/>
      <c r="L5" s="35"/>
      <c r="M5" s="35"/>
      <c r="N5" s="35"/>
      <c r="O5" s="38">
        <f t="shared" si="0"/>
        <v>46</v>
      </c>
      <c r="P5" s="120"/>
      <c r="Q5" s="120"/>
      <c r="R5" s="97"/>
      <c r="S5" s="96"/>
    </row>
    <row r="6" spans="1:19" ht="15">
      <c r="A6" s="30" t="s">
        <v>22</v>
      </c>
      <c r="B6" s="31" t="s">
        <v>403</v>
      </c>
      <c r="C6" s="32" t="s">
        <v>58</v>
      </c>
      <c r="D6" s="33">
        <v>2001</v>
      </c>
      <c r="E6" s="36">
        <v>9</v>
      </c>
      <c r="F6" s="35">
        <v>7</v>
      </c>
      <c r="G6" s="35"/>
      <c r="H6" s="35"/>
      <c r="I6" s="35">
        <v>11</v>
      </c>
      <c r="J6" s="35">
        <v>5</v>
      </c>
      <c r="K6" s="35"/>
      <c r="L6" s="35"/>
      <c r="M6" s="35"/>
      <c r="N6" s="35"/>
      <c r="O6" s="38">
        <f t="shared" si="0"/>
        <v>32</v>
      </c>
      <c r="P6" s="120"/>
      <c r="Q6" s="120"/>
      <c r="R6" s="102"/>
      <c r="S6" s="94"/>
    </row>
    <row r="7" spans="1:19" ht="15">
      <c r="A7" s="30" t="s">
        <v>24</v>
      </c>
      <c r="B7" s="32" t="s">
        <v>399</v>
      </c>
      <c r="C7" s="32" t="s">
        <v>67</v>
      </c>
      <c r="D7" s="33">
        <v>2002</v>
      </c>
      <c r="E7" s="72">
        <v>6</v>
      </c>
      <c r="F7" s="72"/>
      <c r="G7" s="72">
        <v>7</v>
      </c>
      <c r="H7" s="72">
        <v>7</v>
      </c>
      <c r="I7" s="71"/>
      <c r="J7" s="35"/>
      <c r="K7" s="35"/>
      <c r="L7" s="35"/>
      <c r="M7" s="35"/>
      <c r="N7" s="35"/>
      <c r="O7" s="38">
        <f t="shared" si="0"/>
        <v>20</v>
      </c>
      <c r="Q7" s="92"/>
      <c r="R7" s="93"/>
      <c r="S7" s="94"/>
    </row>
    <row r="8" spans="1:15" ht="12.75">
      <c r="A8" s="30" t="s">
        <v>27</v>
      </c>
      <c r="B8" s="32" t="s">
        <v>693</v>
      </c>
      <c r="C8" s="55" t="s">
        <v>329</v>
      </c>
      <c r="D8" s="35">
        <v>2001</v>
      </c>
      <c r="E8" s="35"/>
      <c r="F8" s="35"/>
      <c r="G8" s="35"/>
      <c r="H8" s="35"/>
      <c r="I8" s="35"/>
      <c r="J8" s="35">
        <v>11</v>
      </c>
      <c r="K8" s="35"/>
      <c r="L8" s="35"/>
      <c r="M8" s="35"/>
      <c r="N8" s="35"/>
      <c r="O8" s="38">
        <f t="shared" si="0"/>
        <v>11</v>
      </c>
    </row>
    <row r="9" spans="1:15" ht="15">
      <c r="A9" s="30" t="s">
        <v>30</v>
      </c>
      <c r="B9" s="32" t="s">
        <v>322</v>
      </c>
      <c r="C9" s="32" t="s">
        <v>188</v>
      </c>
      <c r="D9" s="33">
        <v>2002</v>
      </c>
      <c r="E9" s="73"/>
      <c r="F9" s="72"/>
      <c r="G9" s="104"/>
      <c r="H9" s="104"/>
      <c r="I9" s="104"/>
      <c r="J9" s="35"/>
      <c r="K9" s="35"/>
      <c r="L9" s="35">
        <v>11</v>
      </c>
      <c r="M9" s="35"/>
      <c r="N9" s="35"/>
      <c r="O9" s="38">
        <f t="shared" si="0"/>
        <v>11</v>
      </c>
    </row>
    <row r="10" spans="1:15" ht="12.75">
      <c r="A10" s="30" t="s">
        <v>33</v>
      </c>
      <c r="B10" s="32" t="s">
        <v>694</v>
      </c>
      <c r="C10" s="55" t="s">
        <v>329</v>
      </c>
      <c r="D10" s="35">
        <v>2003</v>
      </c>
      <c r="E10" s="35"/>
      <c r="F10" s="35"/>
      <c r="G10" s="35"/>
      <c r="H10" s="35"/>
      <c r="I10" s="35"/>
      <c r="J10" s="35">
        <v>9</v>
      </c>
      <c r="K10" s="35"/>
      <c r="L10" s="35"/>
      <c r="M10" s="35"/>
      <c r="N10" s="35"/>
      <c r="O10" s="38">
        <f t="shared" si="0"/>
        <v>9</v>
      </c>
    </row>
    <row r="11" spans="1:15" ht="12.75">
      <c r="A11" s="30" t="s">
        <v>35</v>
      </c>
      <c r="B11" s="32" t="s">
        <v>768</v>
      </c>
      <c r="C11" s="55"/>
      <c r="D11" s="35">
        <v>2001</v>
      </c>
      <c r="E11" s="35"/>
      <c r="F11" s="35"/>
      <c r="G11" s="35"/>
      <c r="H11" s="35"/>
      <c r="I11" s="35"/>
      <c r="J11" s="35"/>
      <c r="K11" s="35"/>
      <c r="L11" s="35">
        <v>7</v>
      </c>
      <c r="M11" s="35"/>
      <c r="N11" s="35"/>
      <c r="O11" s="38">
        <f t="shared" si="0"/>
        <v>7</v>
      </c>
    </row>
    <row r="12" spans="1:15" ht="15">
      <c r="A12" s="30" t="s">
        <v>39</v>
      </c>
      <c r="B12" s="32" t="s">
        <v>400</v>
      </c>
      <c r="C12" s="32" t="s">
        <v>107</v>
      </c>
      <c r="D12" s="33">
        <v>2002</v>
      </c>
      <c r="E12" s="73"/>
      <c r="F12" s="72">
        <v>6</v>
      </c>
      <c r="G12" s="71"/>
      <c r="H12" s="71"/>
      <c r="I12" s="71"/>
      <c r="J12" s="35"/>
      <c r="K12" s="35"/>
      <c r="L12" s="35"/>
      <c r="M12" s="35"/>
      <c r="N12" s="35"/>
      <c r="O12" s="38">
        <f t="shared" si="0"/>
        <v>6</v>
      </c>
    </row>
    <row r="13" spans="1:15" ht="12.75">
      <c r="A13" s="30" t="s">
        <v>496</v>
      </c>
      <c r="B13" s="32" t="s">
        <v>769</v>
      </c>
      <c r="C13" s="55"/>
      <c r="D13" s="35">
        <v>2002</v>
      </c>
      <c r="E13" s="35"/>
      <c r="F13" s="35"/>
      <c r="G13" s="35"/>
      <c r="H13" s="35"/>
      <c r="I13" s="35"/>
      <c r="J13" s="35"/>
      <c r="K13" s="35"/>
      <c r="L13" s="35">
        <v>6</v>
      </c>
      <c r="M13" s="35"/>
      <c r="N13" s="35"/>
      <c r="O13" s="38">
        <f t="shared" si="0"/>
        <v>6</v>
      </c>
    </row>
    <row r="14" spans="1:15" ht="12.75">
      <c r="A14" s="30"/>
      <c r="B14" s="31" t="s">
        <v>346</v>
      </c>
      <c r="C14" s="32" t="s">
        <v>107</v>
      </c>
      <c r="D14" s="33">
        <v>2001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8">
        <f t="shared" si="0"/>
        <v>0</v>
      </c>
    </row>
    <row r="15" spans="1:15" ht="15">
      <c r="A15" s="30"/>
      <c r="B15" s="31" t="s">
        <v>347</v>
      </c>
      <c r="C15" s="32" t="s">
        <v>107</v>
      </c>
      <c r="D15" s="33">
        <v>2001</v>
      </c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8">
        <f t="shared" si="0"/>
        <v>0</v>
      </c>
    </row>
    <row r="16" spans="1:15" ht="15">
      <c r="A16" s="30"/>
      <c r="B16" s="31" t="s">
        <v>348</v>
      </c>
      <c r="C16" s="32" t="s">
        <v>117</v>
      </c>
      <c r="D16" s="33">
        <v>2001</v>
      </c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8">
        <f t="shared" si="0"/>
        <v>0</v>
      </c>
    </row>
    <row r="17" spans="1:15" ht="15">
      <c r="A17" s="30"/>
      <c r="B17" s="31" t="s">
        <v>349</v>
      </c>
      <c r="C17" s="32" t="s">
        <v>67</v>
      </c>
      <c r="D17" s="33">
        <v>2001</v>
      </c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8">
        <f t="shared" si="0"/>
        <v>0</v>
      </c>
    </row>
    <row r="18" spans="1:15" ht="12.75">
      <c r="A18" s="30"/>
      <c r="B18" s="31" t="s">
        <v>350</v>
      </c>
      <c r="C18" s="32" t="s">
        <v>351</v>
      </c>
      <c r="D18" s="33">
        <v>2001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8">
        <f t="shared" si="0"/>
        <v>0</v>
      </c>
    </row>
    <row r="19" spans="1:15" ht="12.75">
      <c r="A19" s="30"/>
      <c r="B19" s="31" t="s">
        <v>352</v>
      </c>
      <c r="C19" s="32" t="s">
        <v>21</v>
      </c>
      <c r="D19" s="33">
        <v>2001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8">
        <f t="shared" si="0"/>
        <v>0</v>
      </c>
    </row>
    <row r="20" spans="1:15" ht="15">
      <c r="A20" s="30"/>
      <c r="B20" s="31" t="s">
        <v>353</v>
      </c>
      <c r="C20" s="32" t="s">
        <v>32</v>
      </c>
      <c r="D20" s="33">
        <v>2001</v>
      </c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8">
        <f t="shared" si="0"/>
        <v>0</v>
      </c>
    </row>
    <row r="21" spans="1:15" ht="15">
      <c r="A21" s="30"/>
      <c r="B21" s="31" t="s">
        <v>354</v>
      </c>
      <c r="C21" s="32" t="s">
        <v>355</v>
      </c>
      <c r="D21" s="33">
        <v>2001</v>
      </c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8">
        <f t="shared" si="0"/>
        <v>0</v>
      </c>
    </row>
    <row r="22" spans="1:15" ht="15">
      <c r="A22" s="117"/>
      <c r="B22" s="31" t="s">
        <v>356</v>
      </c>
      <c r="C22" s="32" t="s">
        <v>32</v>
      </c>
      <c r="D22" s="33">
        <v>2001</v>
      </c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8">
        <f t="shared" si="0"/>
        <v>0</v>
      </c>
    </row>
    <row r="23" spans="1:15" ht="15">
      <c r="A23" s="117"/>
      <c r="B23" s="32" t="s">
        <v>315</v>
      </c>
      <c r="C23" s="32" t="s">
        <v>107</v>
      </c>
      <c r="D23" s="33">
        <v>2002</v>
      </c>
      <c r="E23" s="73"/>
      <c r="F23" s="72"/>
      <c r="G23" s="71"/>
      <c r="H23" s="71"/>
      <c r="I23" s="71"/>
      <c r="J23" s="35"/>
      <c r="K23" s="35"/>
      <c r="L23" s="35"/>
      <c r="M23" s="35"/>
      <c r="N23" s="35"/>
      <c r="O23" s="38">
        <f t="shared" si="0"/>
        <v>0</v>
      </c>
    </row>
    <row r="24" spans="1:15" ht="15">
      <c r="A24" s="117"/>
      <c r="B24" s="31" t="s">
        <v>323</v>
      </c>
      <c r="C24" s="32" t="s">
        <v>18</v>
      </c>
      <c r="D24" s="33">
        <v>2002</v>
      </c>
      <c r="E24" s="73"/>
      <c r="F24" s="72"/>
      <c r="G24" s="71"/>
      <c r="H24" s="71"/>
      <c r="I24" s="71"/>
      <c r="J24" s="35"/>
      <c r="K24" s="35"/>
      <c r="L24" s="35"/>
      <c r="M24" s="35"/>
      <c r="N24" s="35"/>
      <c r="O24" s="38">
        <f t="shared" si="0"/>
        <v>0</v>
      </c>
    </row>
    <row r="25" spans="1:15" ht="15">
      <c r="A25" s="68"/>
      <c r="B25" s="32" t="s">
        <v>328</v>
      </c>
      <c r="C25" s="32" t="s">
        <v>329</v>
      </c>
      <c r="D25" s="33">
        <v>2002</v>
      </c>
      <c r="E25" s="73"/>
      <c r="F25" s="72"/>
      <c r="G25" s="71"/>
      <c r="H25" s="71"/>
      <c r="I25" s="71"/>
      <c r="J25" s="35"/>
      <c r="K25" s="35"/>
      <c r="L25" s="35"/>
      <c r="M25" s="35"/>
      <c r="N25" s="35"/>
      <c r="O25" s="38">
        <f t="shared" si="0"/>
        <v>0</v>
      </c>
    </row>
    <row r="26" spans="1:15" ht="15">
      <c r="A26" s="68"/>
      <c r="B26" s="44" t="s">
        <v>331</v>
      </c>
      <c r="C26" s="44" t="s">
        <v>67</v>
      </c>
      <c r="D26" s="36">
        <v>2002</v>
      </c>
      <c r="E26" s="73"/>
      <c r="F26" s="72"/>
      <c r="G26" s="71"/>
      <c r="H26" s="71"/>
      <c r="I26" s="71"/>
      <c r="J26" s="35"/>
      <c r="K26" s="35"/>
      <c r="L26" s="35"/>
      <c r="M26" s="35"/>
      <c r="N26" s="35"/>
      <c r="O26" s="38">
        <f t="shared" si="0"/>
        <v>0</v>
      </c>
    </row>
    <row r="27" spans="1:15" ht="15">
      <c r="A27" s="68"/>
      <c r="B27" s="32" t="s">
        <v>335</v>
      </c>
      <c r="C27" s="32" t="s">
        <v>21</v>
      </c>
      <c r="D27" s="33">
        <v>2002</v>
      </c>
      <c r="E27" s="73"/>
      <c r="F27" s="72"/>
      <c r="G27" s="71"/>
      <c r="H27" s="71"/>
      <c r="I27" s="71"/>
      <c r="J27" s="35"/>
      <c r="K27" s="35"/>
      <c r="L27" s="35"/>
      <c r="M27" s="35"/>
      <c r="N27" s="35"/>
      <c r="O27" s="38">
        <f t="shared" si="0"/>
        <v>0</v>
      </c>
    </row>
  </sheetData>
  <sheetProtection/>
  <mergeCells count="1">
    <mergeCell ref="A1:O1"/>
  </mergeCells>
  <printOptions/>
  <pageMargins left="0.72" right="0.79" top="1.05" bottom="1.05" header="0.51" footer="0.51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M16" sqref="M16"/>
    </sheetView>
  </sheetViews>
  <sheetFormatPr defaultColWidth="11.57421875" defaultRowHeight="12.75"/>
  <cols>
    <col min="1" max="2" width="11.57421875" style="6" customWidth="1"/>
    <col min="3" max="8" width="11.57421875" style="0" customWidth="1"/>
    <col min="9" max="9" width="11.57421875" style="8" customWidth="1"/>
    <col min="10" max="10" width="11.28125" style="0" bestFit="1" customWidth="1"/>
    <col min="11" max="11" width="11.57421875" style="0" customWidth="1"/>
    <col min="12" max="12" width="11.57421875" style="9" customWidth="1"/>
    <col min="13" max="13" width="11.57421875" style="8" customWidth="1"/>
  </cols>
  <sheetData>
    <row r="1" spans="1:13" ht="22.5">
      <c r="A1" s="10"/>
      <c r="B1" s="11" t="s">
        <v>4</v>
      </c>
      <c r="C1" s="12" t="s">
        <v>5</v>
      </c>
      <c r="D1" s="12" t="s">
        <v>6</v>
      </c>
      <c r="E1" s="12" t="s">
        <v>428</v>
      </c>
      <c r="F1" s="12" t="s">
        <v>429</v>
      </c>
      <c r="G1" s="13" t="s">
        <v>7</v>
      </c>
      <c r="H1" s="13" t="s">
        <v>8</v>
      </c>
      <c r="I1" s="12" t="s">
        <v>9</v>
      </c>
      <c r="J1" s="13" t="s">
        <v>10</v>
      </c>
      <c r="K1" s="13" t="s">
        <v>11</v>
      </c>
      <c r="L1" s="18" t="s">
        <v>12</v>
      </c>
      <c r="M1" s="19" t="s">
        <v>357</v>
      </c>
    </row>
    <row r="2" spans="1:13" ht="12.75">
      <c r="A2" s="10" t="s">
        <v>470</v>
      </c>
      <c r="B2" s="14">
        <v>5</v>
      </c>
      <c r="C2" s="14">
        <v>21</v>
      </c>
      <c r="D2" s="14">
        <v>14</v>
      </c>
      <c r="E2" s="14">
        <v>33</v>
      </c>
      <c r="F2" s="14">
        <v>17</v>
      </c>
      <c r="G2" s="14">
        <v>4</v>
      </c>
      <c r="H2" s="14">
        <v>10</v>
      </c>
      <c r="I2" s="14">
        <v>8</v>
      </c>
      <c r="J2" s="14"/>
      <c r="K2" s="14"/>
      <c r="L2" s="17">
        <f>B2+C2+D2+G2+H2+I2+J2+K2+E2+F2</f>
        <v>112</v>
      </c>
      <c r="M2" s="20">
        <f>L2/8</f>
        <v>14</v>
      </c>
    </row>
    <row r="3" spans="1:13" ht="12.75">
      <c r="A3" s="10" t="s">
        <v>471</v>
      </c>
      <c r="B3" s="14">
        <v>7</v>
      </c>
      <c r="C3" s="14">
        <v>21</v>
      </c>
      <c r="D3" s="14">
        <v>17</v>
      </c>
      <c r="E3" s="14">
        <v>31</v>
      </c>
      <c r="F3" s="14">
        <v>12</v>
      </c>
      <c r="G3" s="14">
        <v>7</v>
      </c>
      <c r="H3" s="14">
        <v>13</v>
      </c>
      <c r="I3" s="14">
        <v>20</v>
      </c>
      <c r="J3" s="14"/>
      <c r="K3" s="14"/>
      <c r="L3" s="17">
        <f aca="true" t="shared" si="0" ref="L3:L13">B3+C3+D3+G3+H3+I3+J3+K3+E3+F3</f>
        <v>128</v>
      </c>
      <c r="M3" s="20">
        <f aca="true" t="shared" si="1" ref="M3:M13">L3/8</f>
        <v>16</v>
      </c>
    </row>
    <row r="4" spans="1:13" ht="12.75">
      <c r="A4" s="10" t="s">
        <v>472</v>
      </c>
      <c r="B4" s="14">
        <v>9</v>
      </c>
      <c r="C4" s="14">
        <v>31</v>
      </c>
      <c r="D4" s="14">
        <v>40</v>
      </c>
      <c r="E4" s="14">
        <v>22</v>
      </c>
      <c r="F4" s="14">
        <v>6</v>
      </c>
      <c r="G4" s="14">
        <v>3</v>
      </c>
      <c r="H4" s="14">
        <v>6</v>
      </c>
      <c r="I4" s="14">
        <v>5</v>
      </c>
      <c r="J4" s="14"/>
      <c r="K4" s="14"/>
      <c r="L4" s="17">
        <f t="shared" si="0"/>
        <v>122</v>
      </c>
      <c r="M4" s="20">
        <f t="shared" si="1"/>
        <v>15.25</v>
      </c>
    </row>
    <row r="5" spans="1:13" ht="12.75">
      <c r="A5" s="10" t="s">
        <v>473</v>
      </c>
      <c r="B5" s="14">
        <v>9</v>
      </c>
      <c r="C5" s="14">
        <v>42</v>
      </c>
      <c r="D5" s="14">
        <v>30</v>
      </c>
      <c r="E5" s="14">
        <v>24</v>
      </c>
      <c r="F5" s="14">
        <v>15</v>
      </c>
      <c r="G5" s="14">
        <v>7</v>
      </c>
      <c r="H5" s="14">
        <v>10</v>
      </c>
      <c r="I5" s="14">
        <v>13</v>
      </c>
      <c r="J5" s="14"/>
      <c r="K5" s="14"/>
      <c r="L5" s="17">
        <f t="shared" si="0"/>
        <v>150</v>
      </c>
      <c r="M5" s="20">
        <f t="shared" si="1"/>
        <v>18.75</v>
      </c>
    </row>
    <row r="6" spans="1:13" ht="12.75">
      <c r="A6" s="10" t="s">
        <v>474</v>
      </c>
      <c r="B6" s="14">
        <v>17</v>
      </c>
      <c r="C6" s="14">
        <v>30</v>
      </c>
      <c r="D6" s="14">
        <v>26</v>
      </c>
      <c r="E6" s="14">
        <v>20</v>
      </c>
      <c r="F6" s="14">
        <v>11</v>
      </c>
      <c r="G6" s="14">
        <v>10</v>
      </c>
      <c r="H6" s="14">
        <v>9</v>
      </c>
      <c r="I6" s="14">
        <v>15</v>
      </c>
      <c r="J6" s="14"/>
      <c r="K6" s="14"/>
      <c r="L6" s="17">
        <f t="shared" si="0"/>
        <v>138</v>
      </c>
      <c r="M6" s="20">
        <f t="shared" si="1"/>
        <v>17.25</v>
      </c>
    </row>
    <row r="7" spans="1:13" ht="12.75">
      <c r="A7" s="10" t="s">
        <v>475</v>
      </c>
      <c r="B7" s="14">
        <v>19</v>
      </c>
      <c r="C7" s="14">
        <v>38</v>
      </c>
      <c r="D7" s="14">
        <v>15</v>
      </c>
      <c r="E7" s="14">
        <v>26</v>
      </c>
      <c r="F7" s="14">
        <v>19</v>
      </c>
      <c r="G7" s="14">
        <v>14</v>
      </c>
      <c r="H7" s="14">
        <v>10</v>
      </c>
      <c r="I7" s="14">
        <v>10</v>
      </c>
      <c r="J7" s="14"/>
      <c r="K7" s="14"/>
      <c r="L7" s="17">
        <f t="shared" si="0"/>
        <v>151</v>
      </c>
      <c r="M7" s="20">
        <f t="shared" si="1"/>
        <v>18.875</v>
      </c>
    </row>
    <row r="8" spans="1:13" ht="12.75">
      <c r="A8" s="10" t="s">
        <v>476</v>
      </c>
      <c r="B8" s="14">
        <v>6</v>
      </c>
      <c r="C8" s="14">
        <v>24</v>
      </c>
      <c r="D8" s="14">
        <v>13</v>
      </c>
      <c r="E8" s="14">
        <v>13</v>
      </c>
      <c r="F8" s="14">
        <v>9</v>
      </c>
      <c r="G8" s="14">
        <v>5</v>
      </c>
      <c r="H8" s="14">
        <v>3</v>
      </c>
      <c r="I8" s="14">
        <v>12</v>
      </c>
      <c r="J8" s="14"/>
      <c r="K8" s="14"/>
      <c r="L8" s="17">
        <f t="shared" si="0"/>
        <v>85</v>
      </c>
      <c r="M8" s="20">
        <f t="shared" si="1"/>
        <v>10.625</v>
      </c>
    </row>
    <row r="9" spans="1:13" ht="12.75">
      <c r="A9" s="10" t="s">
        <v>477</v>
      </c>
      <c r="B9" s="14">
        <v>17</v>
      </c>
      <c r="C9" s="14">
        <v>29</v>
      </c>
      <c r="D9" s="14">
        <v>16</v>
      </c>
      <c r="E9" s="14">
        <v>17</v>
      </c>
      <c r="F9" s="14">
        <v>11</v>
      </c>
      <c r="G9" s="14">
        <v>5</v>
      </c>
      <c r="H9" s="14">
        <v>7</v>
      </c>
      <c r="I9" s="14">
        <v>12</v>
      </c>
      <c r="J9" s="14"/>
      <c r="K9" s="14"/>
      <c r="L9" s="17">
        <f t="shared" si="0"/>
        <v>114</v>
      </c>
      <c r="M9" s="20">
        <f t="shared" si="1"/>
        <v>14.25</v>
      </c>
    </row>
    <row r="10" spans="1:13" ht="12.75">
      <c r="A10" s="10" t="s">
        <v>478</v>
      </c>
      <c r="B10" s="14">
        <v>8</v>
      </c>
      <c r="C10" s="14">
        <v>20</v>
      </c>
      <c r="D10" s="14">
        <v>20</v>
      </c>
      <c r="E10" s="14">
        <v>8</v>
      </c>
      <c r="F10" s="14">
        <v>6</v>
      </c>
      <c r="G10" s="14">
        <v>7</v>
      </c>
      <c r="H10" s="14">
        <v>4</v>
      </c>
      <c r="I10" s="14">
        <v>12</v>
      </c>
      <c r="J10" s="14"/>
      <c r="K10" s="14"/>
      <c r="L10" s="17">
        <f t="shared" si="0"/>
        <v>85</v>
      </c>
      <c r="M10" s="20">
        <f t="shared" si="1"/>
        <v>10.625</v>
      </c>
    </row>
    <row r="11" spans="1:13" ht="12.75">
      <c r="A11" s="10" t="s">
        <v>479</v>
      </c>
      <c r="B11" s="14">
        <v>8</v>
      </c>
      <c r="C11" s="14">
        <v>30</v>
      </c>
      <c r="D11" s="14">
        <v>8</v>
      </c>
      <c r="E11" s="14">
        <v>7</v>
      </c>
      <c r="F11" s="14">
        <v>6</v>
      </c>
      <c r="G11" s="14">
        <v>7</v>
      </c>
      <c r="H11" s="14">
        <v>4</v>
      </c>
      <c r="I11" s="14">
        <v>7</v>
      </c>
      <c r="J11" s="14"/>
      <c r="K11" s="14"/>
      <c r="L11" s="17">
        <f t="shared" si="0"/>
        <v>77</v>
      </c>
      <c r="M11" s="20">
        <f t="shared" si="1"/>
        <v>9.625</v>
      </c>
    </row>
    <row r="12" spans="1:13" ht="12.75">
      <c r="A12" s="10" t="s">
        <v>480</v>
      </c>
      <c r="B12" s="14">
        <v>2</v>
      </c>
      <c r="C12" s="14">
        <v>9</v>
      </c>
      <c r="D12" s="14">
        <v>7</v>
      </c>
      <c r="E12" s="14">
        <v>3</v>
      </c>
      <c r="F12" s="14">
        <v>0</v>
      </c>
      <c r="G12" s="14">
        <v>10</v>
      </c>
      <c r="H12" s="14">
        <v>0</v>
      </c>
      <c r="I12" s="14">
        <v>0</v>
      </c>
      <c r="J12" s="14"/>
      <c r="K12" s="14"/>
      <c r="L12" s="17">
        <f t="shared" si="0"/>
        <v>31</v>
      </c>
      <c r="M12" s="20">
        <f t="shared" si="1"/>
        <v>3.875</v>
      </c>
    </row>
    <row r="13" spans="1:13" ht="12.75">
      <c r="A13" s="10" t="s">
        <v>481</v>
      </c>
      <c r="B13" s="14">
        <v>5</v>
      </c>
      <c r="C13" s="14">
        <v>5</v>
      </c>
      <c r="D13" s="14">
        <v>4</v>
      </c>
      <c r="E13" s="14">
        <v>4</v>
      </c>
      <c r="F13" s="14">
        <v>2</v>
      </c>
      <c r="G13" s="14">
        <v>6</v>
      </c>
      <c r="H13" s="14">
        <v>1</v>
      </c>
      <c r="I13" s="14">
        <v>5</v>
      </c>
      <c r="J13" s="14"/>
      <c r="K13" s="14"/>
      <c r="L13" s="17">
        <f t="shared" si="0"/>
        <v>32</v>
      </c>
      <c r="M13" s="20">
        <f t="shared" si="1"/>
        <v>4</v>
      </c>
    </row>
    <row r="14" spans="1:13" ht="12.75">
      <c r="A14" s="10"/>
      <c r="B14" s="14"/>
      <c r="C14" s="14"/>
      <c r="D14" s="14"/>
      <c r="E14" s="14"/>
      <c r="F14" s="14"/>
      <c r="G14" s="14"/>
      <c r="H14" s="14"/>
      <c r="I14" s="15"/>
      <c r="J14" s="14"/>
      <c r="K14" s="14"/>
      <c r="L14" s="17"/>
      <c r="M14" s="21"/>
    </row>
    <row r="15" spans="1:13" ht="12.75">
      <c r="A15" s="16" t="s">
        <v>12</v>
      </c>
      <c r="B15" s="17">
        <f>SUM(B2:B14)</f>
        <v>112</v>
      </c>
      <c r="C15" s="17">
        <f aca="true" t="shared" si="2" ref="C15:K15">SUM(C2:C13)</f>
        <v>300</v>
      </c>
      <c r="D15" s="17">
        <f t="shared" si="2"/>
        <v>210</v>
      </c>
      <c r="E15" s="17">
        <f t="shared" si="2"/>
        <v>208</v>
      </c>
      <c r="F15" s="17">
        <f t="shared" si="2"/>
        <v>114</v>
      </c>
      <c r="G15" s="17">
        <f t="shared" si="2"/>
        <v>85</v>
      </c>
      <c r="H15" s="17">
        <f t="shared" si="2"/>
        <v>77</v>
      </c>
      <c r="I15" s="17">
        <f t="shared" si="2"/>
        <v>119</v>
      </c>
      <c r="J15" s="17">
        <f t="shared" si="2"/>
        <v>0</v>
      </c>
      <c r="K15" s="17">
        <f t="shared" si="2"/>
        <v>0</v>
      </c>
      <c r="L15" s="17">
        <f>B15+C15+D15+G15+H15+I15+J15+K15</f>
        <v>903</v>
      </c>
      <c r="M15" s="20">
        <f>L15/96</f>
        <v>9.40625</v>
      </c>
    </row>
    <row r="21" ht="12.75">
      <c r="D21" t="s">
        <v>13</v>
      </c>
    </row>
  </sheetData>
  <sheetProtection/>
  <printOptions/>
  <pageMargins left="0.79" right="0.79" top="1.05" bottom="1.05" header="0.79" footer="0.51"/>
  <pageSetup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6" zoomScaleNormal="96" zoomScalePageLayoutView="0" workbookViewId="0" topLeftCell="A1">
      <selection activeCell="C20" sqref="C20"/>
    </sheetView>
  </sheetViews>
  <sheetFormatPr defaultColWidth="11.57421875" defaultRowHeight="12.75"/>
  <cols>
    <col min="1" max="1" width="8.57421875" style="89" bestFit="1" customWidth="1"/>
    <col min="2" max="2" width="25.8515625" style="79" bestFit="1" customWidth="1"/>
    <col min="3" max="3" width="15.421875" style="84" bestFit="1" customWidth="1"/>
    <col min="4" max="15" width="11.57421875" style="78" customWidth="1"/>
    <col min="16" max="16384" width="11.57421875" style="79" customWidth="1"/>
  </cols>
  <sheetData>
    <row r="1" spans="1:3" ht="15.75">
      <c r="A1" s="1" t="s">
        <v>358</v>
      </c>
      <c r="B1" s="1"/>
      <c r="C1" s="1"/>
    </row>
    <row r="2" spans="1:3" s="81" customFormat="1" ht="12.75">
      <c r="A2" s="80" t="s">
        <v>0</v>
      </c>
      <c r="B2" s="81" t="s">
        <v>2</v>
      </c>
      <c r="C2" s="82" t="s">
        <v>359</v>
      </c>
    </row>
    <row r="3" spans="1:15" s="9" customFormat="1" ht="12.75">
      <c r="A3" s="23"/>
      <c r="B3" s="9" t="s">
        <v>426</v>
      </c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s="9" customFormat="1" ht="12.75">
      <c r="A4" s="23"/>
      <c r="B4" s="9" t="s">
        <v>21</v>
      </c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s="9" customFormat="1" ht="12.75">
      <c r="A5" s="23"/>
      <c r="B5" s="9" t="s">
        <v>67</v>
      </c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9" customFormat="1" ht="12.75">
      <c r="A6" s="23"/>
      <c r="B6" s="9" t="s">
        <v>58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s="9" customFormat="1" ht="12.75">
      <c r="A7" s="23"/>
      <c r="B7" s="9" t="s">
        <v>107</v>
      </c>
      <c r="C7" s="90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" customFormat="1" ht="12.75">
      <c r="A8" s="23"/>
      <c r="B8" s="9" t="s">
        <v>18</v>
      </c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9" customFormat="1" ht="12.75">
      <c r="A9" s="23"/>
      <c r="B9" s="9" t="s">
        <v>117</v>
      </c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s="9" customFormat="1" ht="12.75">
      <c r="A10" s="23"/>
      <c r="B10" s="9" t="s">
        <v>29</v>
      </c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s="9" customFormat="1" ht="12.75">
      <c r="A11" s="23"/>
      <c r="B11" s="9" t="s">
        <v>188</v>
      </c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s="9" customFormat="1" ht="12.75">
      <c r="A12" s="23"/>
      <c r="B12" s="9" t="s">
        <v>172</v>
      </c>
      <c r="C12" s="90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s="9" customFormat="1" ht="12.75">
      <c r="A13" s="23"/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2" ht="12.75">
      <c r="A14" s="83"/>
      <c r="B14" s="86"/>
    </row>
    <row r="15" ht="12.75">
      <c r="A15" s="83"/>
    </row>
    <row r="16" spans="1:2" ht="12.75">
      <c r="A16" s="83"/>
      <c r="B16" s="87"/>
    </row>
    <row r="17" spans="1:2" ht="12.75">
      <c r="A17" s="83"/>
      <c r="B17" s="85"/>
    </row>
    <row r="18" ht="12.75">
      <c r="A18" s="83"/>
    </row>
    <row r="19" spans="1:2" ht="12.75">
      <c r="A19" s="83"/>
      <c r="B19" s="85"/>
    </row>
    <row r="20" spans="1:2" ht="12.75">
      <c r="A20" s="83"/>
      <c r="B20" s="86"/>
    </row>
    <row r="21" spans="1:2" ht="12.75">
      <c r="A21" s="83"/>
      <c r="B21" s="86"/>
    </row>
    <row r="22" spans="1:2" ht="12.75">
      <c r="A22" s="83"/>
      <c r="B22" s="85"/>
    </row>
    <row r="23" spans="1:2" ht="12.75">
      <c r="A23" s="83"/>
      <c r="B23" s="86"/>
    </row>
    <row r="24" spans="1:2" ht="12.75">
      <c r="A24" s="83"/>
      <c r="B24" s="85"/>
    </row>
    <row r="25" spans="1:2" ht="12.75">
      <c r="A25" s="83"/>
      <c r="B25" s="88"/>
    </row>
    <row r="26" spans="1:2" ht="12.75">
      <c r="A26" s="83"/>
      <c r="B26" s="85"/>
    </row>
    <row r="27" spans="1:2" ht="12.75">
      <c r="A27" s="83"/>
      <c r="B27" s="86"/>
    </row>
    <row r="28" ht="12.75">
      <c r="A28" s="83"/>
    </row>
    <row r="29" spans="1:2" ht="12.75">
      <c r="A29" s="83"/>
      <c r="B29" s="85"/>
    </row>
    <row r="30" spans="1:2" ht="12.75">
      <c r="A30" s="83"/>
      <c r="B30" s="85"/>
    </row>
    <row r="31" spans="1:2" ht="12.75">
      <c r="A31" s="83"/>
      <c r="B31" s="85"/>
    </row>
    <row r="32" spans="1:2" ht="12.75">
      <c r="A32" s="83"/>
      <c r="B32" s="86"/>
    </row>
    <row r="33" spans="1:2" ht="12.75">
      <c r="A33" s="83"/>
      <c r="B33" s="85"/>
    </row>
    <row r="34" spans="1:2" ht="12.75">
      <c r="A34" s="83"/>
      <c r="B34" s="86"/>
    </row>
    <row r="35" spans="1:2" ht="12.75">
      <c r="A35" s="83"/>
      <c r="B35" s="87"/>
    </row>
    <row r="36" spans="1:2" ht="12.75">
      <c r="A36" s="83"/>
      <c r="B36" s="86"/>
    </row>
    <row r="37" ht="12.75">
      <c r="A37" s="83"/>
    </row>
    <row r="38" spans="1:2" ht="12.75">
      <c r="A38" s="83"/>
      <c r="B38" s="86"/>
    </row>
    <row r="39" spans="1:2" ht="12.75">
      <c r="A39" s="83"/>
      <c r="B39" s="85"/>
    </row>
    <row r="40" spans="1:2" ht="12.75">
      <c r="A40" s="83"/>
      <c r="B40" s="87"/>
    </row>
    <row r="41" spans="1:2" ht="12.75">
      <c r="A41" s="83"/>
      <c r="B41" s="85"/>
    </row>
    <row r="42" spans="1:2" ht="12.75">
      <c r="A42" s="83"/>
      <c r="B42" s="85"/>
    </row>
    <row r="43" spans="1:2" ht="12.75">
      <c r="A43" s="83"/>
      <c r="B43" s="85"/>
    </row>
    <row r="44" spans="1:2" ht="12.75">
      <c r="A44" s="83"/>
      <c r="B44" s="86"/>
    </row>
    <row r="45" spans="1:2" ht="12.75">
      <c r="A45" s="83"/>
      <c r="B45" s="85"/>
    </row>
    <row r="46" spans="1:2" ht="12.75">
      <c r="A46" s="83"/>
      <c r="B46" s="86"/>
    </row>
    <row r="47" spans="1:2" ht="12.75">
      <c r="A47" s="83"/>
      <c r="B47" s="86"/>
    </row>
    <row r="48" spans="1:2" ht="12.75">
      <c r="A48" s="83"/>
      <c r="B48" s="85"/>
    </row>
    <row r="49" spans="1:2" ht="12.75">
      <c r="A49" s="83"/>
      <c r="B49" s="86"/>
    </row>
    <row r="50" spans="1:2" ht="12.75">
      <c r="A50" s="83"/>
      <c r="B50" s="86"/>
    </row>
    <row r="51" spans="1:2" ht="12.75">
      <c r="A51" s="83"/>
      <c r="B51" s="86"/>
    </row>
    <row r="52" spans="1:2" ht="12.75">
      <c r="A52" s="83"/>
      <c r="B52" s="88"/>
    </row>
    <row r="53" spans="1:2" ht="12.75">
      <c r="A53" s="83"/>
      <c r="B53" s="88"/>
    </row>
    <row r="54" spans="1:2" ht="12.75">
      <c r="A54" s="83"/>
      <c r="B54" s="88"/>
    </row>
    <row r="55" spans="1:2" ht="12.75">
      <c r="A55" s="83"/>
      <c r="B55" s="86"/>
    </row>
  </sheetData>
  <sheetProtection/>
  <mergeCells count="1">
    <mergeCell ref="A1:C1"/>
  </mergeCells>
  <printOptions/>
  <pageMargins left="0.79" right="0.79" top="0.79" bottom="0.79" header="0.51" footer="0.51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2"/>
  <sheetViews>
    <sheetView tabSelected="1" zoomScalePageLayoutView="0" workbookViewId="0" topLeftCell="A1">
      <selection activeCell="A38" sqref="A38"/>
    </sheetView>
  </sheetViews>
  <sheetFormatPr defaultColWidth="11.57421875" defaultRowHeight="12.75"/>
  <cols>
    <col min="1" max="1" width="7.00390625" style="5" bestFit="1" customWidth="1"/>
    <col min="2" max="2" width="20.7109375" style="0" customWidth="1"/>
    <col min="3" max="3" width="25.421875" style="47" bestFit="1" customWidth="1"/>
    <col min="4" max="4" width="8.7109375" style="4" bestFit="1" customWidth="1"/>
    <col min="5" max="5" width="9.421875" style="4" bestFit="1" customWidth="1"/>
    <col min="6" max="6" width="10.421875" style="4" bestFit="1" customWidth="1"/>
    <col min="7" max="7" width="9.28125" style="4" bestFit="1" customWidth="1"/>
    <col min="8" max="9" width="9.28125" style="4" customWidth="1"/>
    <col min="10" max="10" width="10.28125" style="4" bestFit="1" customWidth="1"/>
    <col min="11" max="11" width="11.00390625" style="4" bestFit="1" customWidth="1"/>
    <col min="12" max="12" width="8.421875" style="4" bestFit="1" customWidth="1"/>
    <col min="13" max="13" width="9.00390625" style="4" bestFit="1" customWidth="1"/>
    <col min="14" max="14" width="9.57421875" style="4" bestFit="1" customWidth="1"/>
    <col min="15" max="15" width="8.28125" style="23" bestFit="1" customWidth="1"/>
    <col min="16" max="16" width="11.7109375" style="0" customWidth="1"/>
    <col min="17" max="17" width="11.57421875" style="0" customWidth="1"/>
    <col min="18" max="18" width="5.421875" style="0" customWidth="1"/>
  </cols>
  <sheetData>
    <row r="1" spans="1:15" ht="21.75" customHeight="1">
      <c r="A1" s="3" t="s">
        <v>430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0" s="22" customFormat="1" ht="33.75">
      <c r="A2" s="59" t="s">
        <v>0</v>
      </c>
      <c r="B2" s="60" t="s">
        <v>1</v>
      </c>
      <c r="C2" s="63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2" t="s">
        <v>428</v>
      </c>
      <c r="I2" s="12" t="s">
        <v>429</v>
      </c>
      <c r="J2" s="13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75"/>
      <c r="IP2"/>
    </row>
    <row r="3" spans="1:19" ht="12.75">
      <c r="A3" s="41" t="s">
        <v>14</v>
      </c>
      <c r="B3" s="32" t="s">
        <v>482</v>
      </c>
      <c r="C3" s="55" t="s">
        <v>32</v>
      </c>
      <c r="D3" s="35">
        <v>2011</v>
      </c>
      <c r="E3" s="35">
        <v>14</v>
      </c>
      <c r="F3" s="42"/>
      <c r="G3" s="35">
        <v>11</v>
      </c>
      <c r="H3" s="35">
        <v>14</v>
      </c>
      <c r="I3" s="35">
        <v>14</v>
      </c>
      <c r="J3" s="42">
        <v>14</v>
      </c>
      <c r="K3" s="42"/>
      <c r="L3" s="42">
        <v>14</v>
      </c>
      <c r="M3" s="42"/>
      <c r="N3" s="42"/>
      <c r="O3" s="46">
        <f aca="true" t="shared" si="0" ref="O3:O42">SUM(E3:N3)</f>
        <v>81</v>
      </c>
      <c r="P3" s="126"/>
      <c r="Q3" s="126"/>
      <c r="R3" s="130"/>
      <c r="S3" s="129"/>
    </row>
    <row r="4" spans="1:19" ht="12.75">
      <c r="A4" s="41" t="s">
        <v>16</v>
      </c>
      <c r="B4" s="32" t="s">
        <v>98</v>
      </c>
      <c r="C4" s="32" t="s">
        <v>548</v>
      </c>
      <c r="D4" s="35">
        <v>2011</v>
      </c>
      <c r="E4" s="42"/>
      <c r="F4" s="35"/>
      <c r="G4" s="35">
        <v>9</v>
      </c>
      <c r="H4" s="35">
        <v>11</v>
      </c>
      <c r="I4" s="35"/>
      <c r="J4" s="35">
        <v>11</v>
      </c>
      <c r="K4" s="35">
        <v>11</v>
      </c>
      <c r="L4" s="35">
        <v>5</v>
      </c>
      <c r="M4" s="35"/>
      <c r="N4" s="35"/>
      <c r="O4" s="46">
        <f t="shared" si="0"/>
        <v>47</v>
      </c>
      <c r="P4" s="131"/>
      <c r="Q4" s="131"/>
      <c r="R4" s="130"/>
      <c r="S4" s="129"/>
    </row>
    <row r="5" spans="1:19" ht="12.75">
      <c r="A5" s="41" t="s">
        <v>19</v>
      </c>
      <c r="B5" s="32" t="s">
        <v>483</v>
      </c>
      <c r="C5" s="55" t="s">
        <v>32</v>
      </c>
      <c r="D5" s="35">
        <v>2011</v>
      </c>
      <c r="E5" s="35">
        <v>9</v>
      </c>
      <c r="F5" s="42"/>
      <c r="G5" s="35">
        <v>4</v>
      </c>
      <c r="H5" s="35">
        <v>7</v>
      </c>
      <c r="I5" s="35">
        <v>9</v>
      </c>
      <c r="J5" s="42">
        <v>7</v>
      </c>
      <c r="K5" s="42"/>
      <c r="L5" s="42">
        <v>9</v>
      </c>
      <c r="M5" s="42"/>
      <c r="N5" s="42"/>
      <c r="O5" s="46">
        <f t="shared" si="0"/>
        <v>45</v>
      </c>
      <c r="P5" s="126"/>
      <c r="Q5" s="126"/>
      <c r="R5" s="130"/>
      <c r="S5" s="129"/>
    </row>
    <row r="6" spans="1:19" ht="12.75">
      <c r="A6" s="41" t="s">
        <v>22</v>
      </c>
      <c r="B6" s="32" t="s">
        <v>94</v>
      </c>
      <c r="C6" s="32" t="s">
        <v>58</v>
      </c>
      <c r="D6" s="33">
        <v>2011</v>
      </c>
      <c r="E6" s="42">
        <v>6</v>
      </c>
      <c r="F6" s="42">
        <v>4</v>
      </c>
      <c r="G6" s="35">
        <v>2</v>
      </c>
      <c r="H6" s="35">
        <v>6</v>
      </c>
      <c r="I6" s="35">
        <v>7</v>
      </c>
      <c r="J6" s="42">
        <v>6</v>
      </c>
      <c r="K6" s="42">
        <v>7</v>
      </c>
      <c r="L6" s="42">
        <v>3</v>
      </c>
      <c r="M6" s="42"/>
      <c r="N6" s="42"/>
      <c r="O6" s="46">
        <f t="shared" si="0"/>
        <v>41</v>
      </c>
      <c r="P6" s="126"/>
      <c r="Q6" s="126"/>
      <c r="R6" s="130"/>
      <c r="S6" s="129"/>
    </row>
    <row r="7" spans="1:19" ht="12.75">
      <c r="A7" s="41" t="s">
        <v>24</v>
      </c>
      <c r="B7" s="32" t="s">
        <v>409</v>
      </c>
      <c r="C7" s="64" t="s">
        <v>410</v>
      </c>
      <c r="D7" s="35">
        <v>2011</v>
      </c>
      <c r="E7" s="42"/>
      <c r="F7" s="35"/>
      <c r="G7" s="35"/>
      <c r="H7" s="35">
        <v>5</v>
      </c>
      <c r="I7" s="35"/>
      <c r="J7" s="35">
        <v>9</v>
      </c>
      <c r="K7" s="35">
        <v>9</v>
      </c>
      <c r="L7" s="35">
        <v>11</v>
      </c>
      <c r="M7" s="35"/>
      <c r="N7" s="35"/>
      <c r="O7" s="46">
        <f t="shared" si="0"/>
        <v>34</v>
      </c>
      <c r="P7" s="131"/>
      <c r="Q7" s="131"/>
      <c r="R7" s="130"/>
      <c r="S7" s="129"/>
    </row>
    <row r="8" spans="1:19" ht="12.75">
      <c r="A8" s="41" t="s">
        <v>27</v>
      </c>
      <c r="B8" s="32" t="s">
        <v>486</v>
      </c>
      <c r="C8" s="64" t="s">
        <v>487</v>
      </c>
      <c r="D8" s="35" t="s">
        <v>69</v>
      </c>
      <c r="E8" s="42"/>
      <c r="F8" s="33">
        <v>9</v>
      </c>
      <c r="G8" s="35"/>
      <c r="H8" s="35">
        <v>9</v>
      </c>
      <c r="I8" s="35">
        <v>11</v>
      </c>
      <c r="J8" s="35"/>
      <c r="K8" s="35"/>
      <c r="L8" s="35"/>
      <c r="M8" s="35"/>
      <c r="N8" s="35"/>
      <c r="O8" s="46">
        <f t="shared" si="0"/>
        <v>29</v>
      </c>
      <c r="P8" s="131"/>
      <c r="Q8" s="131"/>
      <c r="R8" s="130"/>
      <c r="S8" s="129"/>
    </row>
    <row r="9" spans="1:19" ht="12.75">
      <c r="A9" s="41" t="s">
        <v>30</v>
      </c>
      <c r="B9" s="32" t="s">
        <v>484</v>
      </c>
      <c r="C9" s="64" t="s">
        <v>485</v>
      </c>
      <c r="D9" s="35" t="s">
        <v>69</v>
      </c>
      <c r="E9" s="42"/>
      <c r="F9" s="33">
        <v>11</v>
      </c>
      <c r="G9" s="35">
        <v>14</v>
      </c>
      <c r="H9" s="35"/>
      <c r="I9" s="35"/>
      <c r="J9" s="35"/>
      <c r="K9" s="35"/>
      <c r="L9" s="35"/>
      <c r="M9" s="35"/>
      <c r="N9" s="35"/>
      <c r="O9" s="46">
        <f t="shared" si="0"/>
        <v>25</v>
      </c>
      <c r="P9" s="131"/>
      <c r="Q9" s="131"/>
      <c r="R9" s="130"/>
      <c r="S9" s="129"/>
    </row>
    <row r="10" spans="1:19" ht="12.75">
      <c r="A10" s="41" t="s">
        <v>33</v>
      </c>
      <c r="B10" s="32" t="s">
        <v>432</v>
      </c>
      <c r="C10" s="55" t="s">
        <v>21</v>
      </c>
      <c r="D10" s="35">
        <v>2011</v>
      </c>
      <c r="E10" s="35">
        <v>11</v>
      </c>
      <c r="F10" s="42"/>
      <c r="G10" s="35"/>
      <c r="H10" s="35">
        <v>4</v>
      </c>
      <c r="I10" s="35"/>
      <c r="J10" s="42"/>
      <c r="K10" s="42"/>
      <c r="L10" s="42">
        <v>7</v>
      </c>
      <c r="M10" s="42"/>
      <c r="N10" s="42"/>
      <c r="O10" s="46">
        <f t="shared" si="0"/>
        <v>22</v>
      </c>
      <c r="P10" s="131"/>
      <c r="Q10" s="131"/>
      <c r="R10" s="130"/>
      <c r="S10" s="129"/>
    </row>
    <row r="11" spans="1:19" ht="12.75">
      <c r="A11" s="41" t="s">
        <v>35</v>
      </c>
      <c r="B11" s="32" t="s">
        <v>434</v>
      </c>
      <c r="C11" s="55" t="s">
        <v>18</v>
      </c>
      <c r="D11" s="35">
        <v>2011</v>
      </c>
      <c r="E11" s="35">
        <v>4</v>
      </c>
      <c r="F11" s="42">
        <v>2</v>
      </c>
      <c r="G11" s="35">
        <v>1</v>
      </c>
      <c r="H11" s="35"/>
      <c r="I11" s="35">
        <v>6</v>
      </c>
      <c r="J11" s="42"/>
      <c r="K11" s="42">
        <v>6</v>
      </c>
      <c r="L11" s="42">
        <v>1</v>
      </c>
      <c r="M11" s="42"/>
      <c r="N11" s="42"/>
      <c r="O11" s="46">
        <f t="shared" si="0"/>
        <v>20</v>
      </c>
      <c r="P11" s="131"/>
      <c r="Q11" s="131"/>
      <c r="R11" s="130"/>
      <c r="S11" s="129"/>
    </row>
    <row r="12" spans="1:19" ht="12.75">
      <c r="A12" s="41" t="s">
        <v>39</v>
      </c>
      <c r="B12" s="32" t="s">
        <v>106</v>
      </c>
      <c r="C12" s="32" t="s">
        <v>107</v>
      </c>
      <c r="D12" s="33">
        <v>2011</v>
      </c>
      <c r="E12" s="35">
        <v>5</v>
      </c>
      <c r="F12" s="34"/>
      <c r="G12" s="35"/>
      <c r="H12" s="35"/>
      <c r="I12" s="35">
        <v>4</v>
      </c>
      <c r="J12" s="34">
        <v>5</v>
      </c>
      <c r="K12" s="34">
        <v>3</v>
      </c>
      <c r="L12" s="34"/>
      <c r="M12" s="34"/>
      <c r="N12" s="34"/>
      <c r="O12" s="46">
        <f t="shared" si="0"/>
        <v>17</v>
      </c>
      <c r="P12" s="139"/>
      <c r="Q12" s="139"/>
      <c r="R12" s="140"/>
      <c r="S12" s="139"/>
    </row>
    <row r="13" spans="1:19" ht="12.75">
      <c r="A13" s="41" t="s">
        <v>496</v>
      </c>
      <c r="B13" s="32" t="s">
        <v>96</v>
      </c>
      <c r="C13" s="64" t="s">
        <v>63</v>
      </c>
      <c r="D13" s="45">
        <v>2011</v>
      </c>
      <c r="E13" s="42"/>
      <c r="F13" s="35">
        <v>14</v>
      </c>
      <c r="G13" s="35"/>
      <c r="H13" s="35"/>
      <c r="I13" s="35"/>
      <c r="J13" s="35"/>
      <c r="K13" s="35"/>
      <c r="L13" s="35"/>
      <c r="M13" s="35"/>
      <c r="N13" s="35"/>
      <c r="O13" s="46">
        <f t="shared" si="0"/>
        <v>14</v>
      </c>
      <c r="P13" s="139"/>
      <c r="Q13" s="139"/>
      <c r="R13" s="140"/>
      <c r="S13" s="139"/>
    </row>
    <row r="14" spans="1:19" ht="12.75">
      <c r="A14" s="41" t="s">
        <v>497</v>
      </c>
      <c r="B14" s="32" t="s">
        <v>706</v>
      </c>
      <c r="C14" s="64" t="s">
        <v>46</v>
      </c>
      <c r="D14" s="35">
        <v>2011</v>
      </c>
      <c r="E14" s="35"/>
      <c r="F14" s="35"/>
      <c r="G14" s="35"/>
      <c r="H14" s="35"/>
      <c r="I14" s="35"/>
      <c r="J14" s="35"/>
      <c r="K14" s="35">
        <v>14</v>
      </c>
      <c r="L14" s="35"/>
      <c r="M14" s="35"/>
      <c r="N14" s="35"/>
      <c r="O14" s="46">
        <f t="shared" si="0"/>
        <v>14</v>
      </c>
      <c r="P14" s="139"/>
      <c r="Q14" s="139"/>
      <c r="R14" s="140"/>
      <c r="S14" s="139"/>
    </row>
    <row r="15" spans="1:19" ht="12.75">
      <c r="A15" s="41" t="s">
        <v>498</v>
      </c>
      <c r="B15" s="32" t="s">
        <v>493</v>
      </c>
      <c r="C15" s="64" t="s">
        <v>485</v>
      </c>
      <c r="D15" s="35" t="s">
        <v>69</v>
      </c>
      <c r="E15" s="42"/>
      <c r="F15" s="33">
        <v>5</v>
      </c>
      <c r="G15" s="35">
        <v>5</v>
      </c>
      <c r="H15" s="35"/>
      <c r="I15" s="35"/>
      <c r="J15" s="35"/>
      <c r="K15" s="35"/>
      <c r="L15" s="35"/>
      <c r="M15" s="35"/>
      <c r="N15" s="35"/>
      <c r="O15" s="46">
        <f t="shared" si="0"/>
        <v>10</v>
      </c>
      <c r="P15" s="139"/>
      <c r="Q15" s="139"/>
      <c r="R15" s="140"/>
      <c r="S15" s="139"/>
    </row>
    <row r="16" spans="1:19" ht="12.75">
      <c r="A16" s="41" t="s">
        <v>499</v>
      </c>
      <c r="B16" s="32" t="s">
        <v>433</v>
      </c>
      <c r="C16" s="55" t="s">
        <v>29</v>
      </c>
      <c r="D16" s="35">
        <v>2011</v>
      </c>
      <c r="E16" s="34">
        <v>7</v>
      </c>
      <c r="F16" s="42"/>
      <c r="G16" s="35"/>
      <c r="H16" s="35"/>
      <c r="I16" s="35"/>
      <c r="J16" s="42"/>
      <c r="K16" s="42"/>
      <c r="L16" s="42"/>
      <c r="M16" s="42"/>
      <c r="N16" s="42"/>
      <c r="O16" s="46">
        <f t="shared" si="0"/>
        <v>7</v>
      </c>
      <c r="P16" s="139"/>
      <c r="Q16" s="139"/>
      <c r="R16" s="140"/>
      <c r="S16" s="139"/>
    </row>
    <row r="17" spans="1:19" ht="12.75">
      <c r="A17" s="41" t="s">
        <v>500</v>
      </c>
      <c r="B17" s="32" t="s">
        <v>488</v>
      </c>
      <c r="C17" s="64" t="s">
        <v>490</v>
      </c>
      <c r="D17" s="35" t="s">
        <v>489</v>
      </c>
      <c r="E17" s="42"/>
      <c r="F17" s="33">
        <v>7</v>
      </c>
      <c r="G17" s="35"/>
      <c r="H17" s="35"/>
      <c r="I17" s="35"/>
      <c r="J17" s="35"/>
      <c r="K17" s="35"/>
      <c r="L17" s="35"/>
      <c r="M17" s="35"/>
      <c r="N17" s="35"/>
      <c r="O17" s="46">
        <f t="shared" si="0"/>
        <v>7</v>
      </c>
      <c r="P17" s="139"/>
      <c r="Q17" s="139"/>
      <c r="R17" s="140"/>
      <c r="S17" s="7"/>
    </row>
    <row r="18" spans="1:19" ht="12.75">
      <c r="A18" s="41" t="s">
        <v>514</v>
      </c>
      <c r="B18" s="121" t="s">
        <v>549</v>
      </c>
      <c r="C18" s="122" t="s">
        <v>32</v>
      </c>
      <c r="D18" s="113">
        <v>2011</v>
      </c>
      <c r="E18" s="113"/>
      <c r="F18" s="35"/>
      <c r="G18" s="35">
        <v>7</v>
      </c>
      <c r="H18" s="35"/>
      <c r="I18" s="35"/>
      <c r="J18" s="35"/>
      <c r="K18" s="35"/>
      <c r="L18" s="35"/>
      <c r="M18" s="35"/>
      <c r="N18" s="35"/>
      <c r="O18" s="46">
        <f t="shared" si="0"/>
        <v>7</v>
      </c>
      <c r="P18" s="139"/>
      <c r="Q18" s="139"/>
      <c r="R18" s="140"/>
      <c r="S18" s="7"/>
    </row>
    <row r="19" spans="1:19" ht="12.75">
      <c r="A19" s="41" t="s">
        <v>515</v>
      </c>
      <c r="B19" s="32" t="s">
        <v>491</v>
      </c>
      <c r="C19" s="64" t="s">
        <v>492</v>
      </c>
      <c r="D19" s="35" t="s">
        <v>489</v>
      </c>
      <c r="E19" s="42"/>
      <c r="F19" s="33">
        <v>6</v>
      </c>
      <c r="G19" s="35"/>
      <c r="H19" s="35"/>
      <c r="I19" s="35"/>
      <c r="J19" s="35"/>
      <c r="K19" s="35"/>
      <c r="L19" s="35"/>
      <c r="M19" s="35"/>
      <c r="N19" s="35"/>
      <c r="O19" s="46">
        <f t="shared" si="0"/>
        <v>6</v>
      </c>
      <c r="P19" s="139"/>
      <c r="Q19" s="139"/>
      <c r="R19" s="140"/>
      <c r="S19" s="139"/>
    </row>
    <row r="20" spans="1:19" ht="12.75">
      <c r="A20" s="41" t="s">
        <v>522</v>
      </c>
      <c r="B20" s="32" t="s">
        <v>550</v>
      </c>
      <c r="C20" s="64" t="s">
        <v>32</v>
      </c>
      <c r="D20" s="35">
        <v>2011</v>
      </c>
      <c r="E20" s="35"/>
      <c r="F20" s="35"/>
      <c r="G20" s="35">
        <v>6</v>
      </c>
      <c r="H20" s="35"/>
      <c r="I20" s="35"/>
      <c r="J20" s="35"/>
      <c r="K20" s="35"/>
      <c r="L20" s="35"/>
      <c r="M20" s="35"/>
      <c r="N20" s="35"/>
      <c r="O20" s="46">
        <f t="shared" si="0"/>
        <v>6</v>
      </c>
      <c r="P20" s="139"/>
      <c r="Q20" s="139"/>
      <c r="R20" s="140"/>
      <c r="S20" s="7"/>
    </row>
    <row r="21" spans="1:19" ht="12.75">
      <c r="A21" s="41" t="s">
        <v>552</v>
      </c>
      <c r="B21" s="32" t="s">
        <v>495</v>
      </c>
      <c r="C21" s="64" t="s">
        <v>487</v>
      </c>
      <c r="D21" s="35" t="s">
        <v>489</v>
      </c>
      <c r="E21" s="42"/>
      <c r="F21" s="33">
        <v>1</v>
      </c>
      <c r="G21" s="35"/>
      <c r="H21" s="35"/>
      <c r="I21" s="35">
        <v>5</v>
      </c>
      <c r="J21" s="35"/>
      <c r="K21" s="35"/>
      <c r="L21" s="35"/>
      <c r="M21" s="35"/>
      <c r="N21" s="35"/>
      <c r="O21" s="46">
        <f t="shared" si="0"/>
        <v>6</v>
      </c>
      <c r="P21" s="139"/>
      <c r="Q21" s="139"/>
      <c r="R21" s="140"/>
      <c r="S21" s="7"/>
    </row>
    <row r="22" spans="1:15" ht="12.75">
      <c r="A22" s="41" t="s">
        <v>561</v>
      </c>
      <c r="B22" s="32" t="s">
        <v>734</v>
      </c>
      <c r="C22" s="64"/>
      <c r="D22" s="35">
        <v>2011</v>
      </c>
      <c r="E22" s="35"/>
      <c r="F22" s="35"/>
      <c r="G22" s="35"/>
      <c r="H22" s="35"/>
      <c r="I22" s="35"/>
      <c r="J22" s="35"/>
      <c r="K22" s="35"/>
      <c r="L22" s="35">
        <v>6</v>
      </c>
      <c r="M22" s="35"/>
      <c r="N22" s="35"/>
      <c r="O22" s="46">
        <f t="shared" si="0"/>
        <v>6</v>
      </c>
    </row>
    <row r="23" spans="1:15" ht="12.75">
      <c r="A23" s="41" t="s">
        <v>562</v>
      </c>
      <c r="B23" s="65" t="s">
        <v>97</v>
      </c>
      <c r="C23" s="64"/>
      <c r="D23" s="35">
        <v>2011</v>
      </c>
      <c r="E23" s="34"/>
      <c r="F23" s="35"/>
      <c r="G23" s="35"/>
      <c r="H23" s="35"/>
      <c r="I23" s="35"/>
      <c r="J23" s="35"/>
      <c r="K23" s="35">
        <v>5</v>
      </c>
      <c r="L23" s="35"/>
      <c r="M23" s="35"/>
      <c r="N23" s="35"/>
      <c r="O23" s="46">
        <f t="shared" si="0"/>
        <v>5</v>
      </c>
    </row>
    <row r="24" spans="1:15" ht="12.75">
      <c r="A24" s="41" t="s">
        <v>563</v>
      </c>
      <c r="B24" s="32" t="s">
        <v>683</v>
      </c>
      <c r="C24" s="64" t="s">
        <v>117</v>
      </c>
      <c r="D24" s="35">
        <v>2013</v>
      </c>
      <c r="E24" s="35"/>
      <c r="F24" s="35"/>
      <c r="G24" s="35"/>
      <c r="H24" s="35"/>
      <c r="I24" s="35"/>
      <c r="J24" s="35">
        <v>4</v>
      </c>
      <c r="K24" s="35"/>
      <c r="L24" s="35"/>
      <c r="M24" s="35"/>
      <c r="N24" s="35"/>
      <c r="O24" s="46">
        <f t="shared" si="0"/>
        <v>4</v>
      </c>
    </row>
    <row r="25" spans="1:15" ht="12.75">
      <c r="A25" s="41" t="s">
        <v>564</v>
      </c>
      <c r="B25" s="32" t="s">
        <v>707</v>
      </c>
      <c r="C25" s="64"/>
      <c r="D25" s="35">
        <v>2011</v>
      </c>
      <c r="E25" s="35"/>
      <c r="F25" s="35"/>
      <c r="G25" s="35"/>
      <c r="H25" s="35"/>
      <c r="I25" s="35"/>
      <c r="J25" s="35"/>
      <c r="K25" s="35">
        <v>4</v>
      </c>
      <c r="L25" s="35"/>
      <c r="M25" s="35"/>
      <c r="N25" s="35"/>
      <c r="O25" s="46">
        <f t="shared" si="0"/>
        <v>4</v>
      </c>
    </row>
    <row r="26" spans="1:15" ht="12.75">
      <c r="A26" s="41" t="s">
        <v>571</v>
      </c>
      <c r="B26" s="32" t="s">
        <v>735</v>
      </c>
      <c r="C26" s="64" t="s">
        <v>736</v>
      </c>
      <c r="D26" s="35">
        <v>2011</v>
      </c>
      <c r="E26" s="35"/>
      <c r="F26" s="35"/>
      <c r="G26" s="35"/>
      <c r="H26" s="35"/>
      <c r="I26" s="35"/>
      <c r="J26" s="35"/>
      <c r="K26" s="35"/>
      <c r="L26" s="35">
        <v>4</v>
      </c>
      <c r="M26" s="35"/>
      <c r="N26" s="35"/>
      <c r="O26" s="46">
        <f t="shared" si="0"/>
        <v>4</v>
      </c>
    </row>
    <row r="27" spans="1:15" ht="12.75">
      <c r="A27" s="41" t="s">
        <v>572</v>
      </c>
      <c r="B27" s="32" t="s">
        <v>494</v>
      </c>
      <c r="C27" s="64" t="s">
        <v>487</v>
      </c>
      <c r="D27" s="35" t="s">
        <v>489</v>
      </c>
      <c r="E27" s="42"/>
      <c r="F27" s="33">
        <v>3</v>
      </c>
      <c r="G27" s="35"/>
      <c r="H27" s="35"/>
      <c r="I27" s="35"/>
      <c r="J27" s="35"/>
      <c r="K27" s="35"/>
      <c r="L27" s="35"/>
      <c r="M27" s="35"/>
      <c r="N27" s="35"/>
      <c r="O27" s="46">
        <f t="shared" si="0"/>
        <v>3</v>
      </c>
    </row>
    <row r="28" spans="1:15" ht="12.75">
      <c r="A28" s="41" t="s">
        <v>613</v>
      </c>
      <c r="B28" s="32" t="s">
        <v>551</v>
      </c>
      <c r="C28" s="64" t="s">
        <v>42</v>
      </c>
      <c r="D28" s="35">
        <v>2011</v>
      </c>
      <c r="E28" s="35"/>
      <c r="F28" s="35"/>
      <c r="G28" s="35">
        <v>3</v>
      </c>
      <c r="H28" s="35"/>
      <c r="I28" s="35"/>
      <c r="J28" s="35"/>
      <c r="K28" s="35"/>
      <c r="L28" s="35"/>
      <c r="M28" s="35"/>
      <c r="N28" s="35"/>
      <c r="O28" s="46">
        <f t="shared" si="0"/>
        <v>3</v>
      </c>
    </row>
    <row r="29" spans="1:15" ht="12.75">
      <c r="A29" s="41" t="s">
        <v>614</v>
      </c>
      <c r="B29" s="32" t="s">
        <v>600</v>
      </c>
      <c r="C29" s="64" t="s">
        <v>601</v>
      </c>
      <c r="D29" s="35"/>
      <c r="E29" s="35"/>
      <c r="F29" s="35"/>
      <c r="G29" s="35"/>
      <c r="H29" s="35">
        <v>3</v>
      </c>
      <c r="I29" s="35"/>
      <c r="J29" s="35"/>
      <c r="K29" s="35"/>
      <c r="L29" s="35"/>
      <c r="M29" s="35"/>
      <c r="N29" s="35"/>
      <c r="O29" s="46">
        <f t="shared" si="0"/>
        <v>3</v>
      </c>
    </row>
    <row r="30" spans="1:15" ht="12.75">
      <c r="A30" s="41" t="s">
        <v>615</v>
      </c>
      <c r="B30" s="32" t="s">
        <v>657</v>
      </c>
      <c r="C30" s="64"/>
      <c r="D30" s="35">
        <v>2011</v>
      </c>
      <c r="E30" s="35"/>
      <c r="F30" s="35"/>
      <c r="G30" s="35"/>
      <c r="H30" s="35"/>
      <c r="I30" s="35">
        <v>3</v>
      </c>
      <c r="J30" s="35"/>
      <c r="K30" s="35"/>
      <c r="L30" s="35"/>
      <c r="M30" s="35"/>
      <c r="N30" s="35"/>
      <c r="O30" s="46">
        <f t="shared" si="0"/>
        <v>3</v>
      </c>
    </row>
    <row r="31" spans="1:15" ht="12.75">
      <c r="A31" s="41" t="s">
        <v>616</v>
      </c>
      <c r="B31" s="32" t="s">
        <v>602</v>
      </c>
      <c r="C31" s="64" t="s">
        <v>603</v>
      </c>
      <c r="D31" s="35"/>
      <c r="E31" s="35"/>
      <c r="F31" s="35"/>
      <c r="G31" s="35"/>
      <c r="H31" s="35">
        <v>2</v>
      </c>
      <c r="I31" s="35"/>
      <c r="J31" s="35"/>
      <c r="K31" s="35"/>
      <c r="L31" s="35"/>
      <c r="M31" s="35"/>
      <c r="N31" s="35"/>
      <c r="O31" s="46">
        <f t="shared" si="0"/>
        <v>2</v>
      </c>
    </row>
    <row r="32" spans="1:15" ht="12.75">
      <c r="A32" s="41" t="s">
        <v>617</v>
      </c>
      <c r="B32" s="32" t="s">
        <v>658</v>
      </c>
      <c r="C32" s="64"/>
      <c r="D32" s="35">
        <v>2011</v>
      </c>
      <c r="E32" s="35"/>
      <c r="F32" s="35"/>
      <c r="G32" s="35"/>
      <c r="H32" s="35"/>
      <c r="I32" s="35">
        <v>2</v>
      </c>
      <c r="J32" s="35"/>
      <c r="K32" s="35"/>
      <c r="L32" s="35"/>
      <c r="M32" s="35"/>
      <c r="N32" s="35"/>
      <c r="O32" s="46">
        <f t="shared" si="0"/>
        <v>2</v>
      </c>
    </row>
    <row r="33" spans="1:15" ht="12.75">
      <c r="A33" s="41" t="s">
        <v>618</v>
      </c>
      <c r="B33" s="32" t="s">
        <v>708</v>
      </c>
      <c r="C33" s="64"/>
      <c r="D33" s="35">
        <v>2013</v>
      </c>
      <c r="E33" s="35"/>
      <c r="F33" s="35"/>
      <c r="G33" s="35"/>
      <c r="H33" s="35"/>
      <c r="I33" s="35"/>
      <c r="J33" s="35"/>
      <c r="K33" s="35">
        <v>2</v>
      </c>
      <c r="L33" s="35"/>
      <c r="M33" s="35"/>
      <c r="N33" s="35"/>
      <c r="O33" s="46">
        <f t="shared" si="0"/>
        <v>2</v>
      </c>
    </row>
    <row r="34" spans="1:15" ht="12.75">
      <c r="A34" s="41" t="s">
        <v>619</v>
      </c>
      <c r="B34" s="32" t="s">
        <v>766</v>
      </c>
      <c r="C34" s="64" t="s">
        <v>67</v>
      </c>
      <c r="D34" s="35">
        <v>2012</v>
      </c>
      <c r="E34" s="35"/>
      <c r="F34" s="35"/>
      <c r="G34" s="35"/>
      <c r="H34" s="35"/>
      <c r="I34" s="35"/>
      <c r="J34" s="35"/>
      <c r="K34" s="35"/>
      <c r="L34" s="35">
        <v>2</v>
      </c>
      <c r="M34" s="35"/>
      <c r="N34" s="35"/>
      <c r="O34" s="46">
        <f t="shared" si="0"/>
        <v>2</v>
      </c>
    </row>
    <row r="35" spans="1:15" ht="12.75">
      <c r="A35" s="41" t="s">
        <v>620</v>
      </c>
      <c r="B35" s="32" t="s">
        <v>604</v>
      </c>
      <c r="C35" s="64" t="s">
        <v>605</v>
      </c>
      <c r="D35" s="35"/>
      <c r="E35" s="35"/>
      <c r="F35" s="35"/>
      <c r="G35" s="35"/>
      <c r="H35" s="35">
        <v>1</v>
      </c>
      <c r="I35" s="35"/>
      <c r="J35" s="35"/>
      <c r="K35" s="35"/>
      <c r="L35" s="35"/>
      <c r="M35" s="35"/>
      <c r="N35" s="35"/>
      <c r="O35" s="46">
        <f t="shared" si="0"/>
        <v>1</v>
      </c>
    </row>
    <row r="36" spans="1:15" ht="12.75">
      <c r="A36" s="41" t="s">
        <v>665</v>
      </c>
      <c r="B36" s="32" t="s">
        <v>659</v>
      </c>
      <c r="C36" s="64" t="s">
        <v>656</v>
      </c>
      <c r="D36" s="35">
        <v>2012</v>
      </c>
      <c r="E36" s="35"/>
      <c r="F36" s="35"/>
      <c r="G36" s="35"/>
      <c r="H36" s="35"/>
      <c r="I36" s="35">
        <v>1</v>
      </c>
      <c r="J36" s="35"/>
      <c r="K36" s="35"/>
      <c r="L36" s="35"/>
      <c r="M36" s="35"/>
      <c r="N36" s="35"/>
      <c r="O36" s="46">
        <f t="shared" si="0"/>
        <v>1</v>
      </c>
    </row>
    <row r="37" spans="1:15" ht="12.75">
      <c r="A37" s="41" t="s">
        <v>666</v>
      </c>
      <c r="B37" s="32" t="s">
        <v>709</v>
      </c>
      <c r="C37" s="64"/>
      <c r="D37" s="35">
        <v>2012</v>
      </c>
      <c r="E37" s="35"/>
      <c r="F37" s="35"/>
      <c r="G37" s="35"/>
      <c r="H37" s="35"/>
      <c r="I37" s="35"/>
      <c r="J37" s="35"/>
      <c r="K37" s="35">
        <v>1</v>
      </c>
      <c r="L37" s="35"/>
      <c r="M37" s="35"/>
      <c r="N37" s="35"/>
      <c r="O37" s="46">
        <f t="shared" si="0"/>
        <v>1</v>
      </c>
    </row>
    <row r="38" spans="1:15" ht="12.75">
      <c r="A38" s="41"/>
      <c r="B38" s="32" t="s">
        <v>737</v>
      </c>
      <c r="C38" s="64" t="s">
        <v>738</v>
      </c>
      <c r="D38" s="35">
        <v>2012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46">
        <f t="shared" si="0"/>
        <v>0</v>
      </c>
    </row>
    <row r="39" spans="1:15" ht="12.75">
      <c r="A39" s="41"/>
      <c r="B39" s="32" t="s">
        <v>370</v>
      </c>
      <c r="C39" s="64" t="s">
        <v>367</v>
      </c>
      <c r="D39" s="35">
        <v>2012</v>
      </c>
      <c r="E39" s="42"/>
      <c r="F39" s="42"/>
      <c r="G39" s="35"/>
      <c r="H39" s="35"/>
      <c r="I39" s="35"/>
      <c r="J39" s="42"/>
      <c r="K39" s="42"/>
      <c r="L39" s="42"/>
      <c r="M39" s="42"/>
      <c r="N39" s="42"/>
      <c r="O39" s="46">
        <f t="shared" si="0"/>
        <v>0</v>
      </c>
    </row>
    <row r="40" spans="1:15" ht="12.75">
      <c r="A40" s="68"/>
      <c r="B40" s="32" t="s">
        <v>110</v>
      </c>
      <c r="C40" s="32"/>
      <c r="D40" s="33">
        <v>2012</v>
      </c>
      <c r="E40" s="42"/>
      <c r="F40" s="35"/>
      <c r="G40" s="35"/>
      <c r="H40" s="35"/>
      <c r="I40" s="35"/>
      <c r="J40" s="35"/>
      <c r="K40" s="35"/>
      <c r="L40" s="35"/>
      <c r="M40" s="35"/>
      <c r="N40" s="35"/>
      <c r="O40" s="46">
        <f t="shared" si="0"/>
        <v>0</v>
      </c>
    </row>
    <row r="41" spans="1:15" ht="12.75">
      <c r="A41" s="68"/>
      <c r="B41" s="32" t="s">
        <v>80</v>
      </c>
      <c r="C41" s="32" t="s">
        <v>21</v>
      </c>
      <c r="D41" s="33">
        <v>2011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6">
        <f t="shared" si="0"/>
        <v>0</v>
      </c>
    </row>
    <row r="42" spans="1:15" ht="15">
      <c r="A42" s="68"/>
      <c r="B42" s="32" t="s">
        <v>109</v>
      </c>
      <c r="C42" s="32" t="s">
        <v>58</v>
      </c>
      <c r="D42" s="36">
        <v>2011</v>
      </c>
      <c r="E42" s="42"/>
      <c r="F42" s="34"/>
      <c r="G42" s="34"/>
      <c r="H42" s="34"/>
      <c r="I42" s="34"/>
      <c r="J42" s="34"/>
      <c r="K42" s="34"/>
      <c r="L42" s="34"/>
      <c r="M42" s="34"/>
      <c r="N42" s="34"/>
      <c r="O42" s="46">
        <f t="shared" si="0"/>
        <v>0</v>
      </c>
    </row>
  </sheetData>
  <sheetProtection/>
  <mergeCells count="1">
    <mergeCell ref="A1:O1"/>
  </mergeCells>
  <printOptions/>
  <pageMargins left="0.59" right="0.59" top="1.06" bottom="1.06" header="0.51" footer="0.51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="95" zoomScaleNormal="95" zoomScalePageLayoutView="0" workbookViewId="0" topLeftCell="A1">
      <selection activeCell="C20" sqref="C20"/>
    </sheetView>
  </sheetViews>
  <sheetFormatPr defaultColWidth="11.57421875" defaultRowHeight="12.75"/>
  <cols>
    <col min="1" max="1" width="7.421875" style="5" bestFit="1" customWidth="1"/>
    <col min="2" max="2" width="18.7109375" style="0" customWidth="1"/>
    <col min="3" max="3" width="27.8515625" style="100" bestFit="1" customWidth="1"/>
    <col min="4" max="4" width="8.7109375" style="4" bestFit="1" customWidth="1"/>
    <col min="5" max="5" width="8.421875" style="4" bestFit="1" customWidth="1"/>
    <col min="6" max="6" width="9.8515625" style="4" bestFit="1" customWidth="1"/>
    <col min="7" max="7" width="8.00390625" style="4" bestFit="1" customWidth="1"/>
    <col min="8" max="8" width="9.57421875" style="4" bestFit="1" customWidth="1"/>
    <col min="9" max="10" width="9.57421875" style="4" customWidth="1"/>
    <col min="11" max="11" width="9.28125" style="4" bestFit="1" customWidth="1"/>
    <col min="12" max="12" width="9.00390625" style="4" bestFit="1" customWidth="1"/>
    <col min="13" max="13" width="8.140625" style="4" bestFit="1" customWidth="1"/>
    <col min="14" max="14" width="9.7109375" style="4" bestFit="1" customWidth="1"/>
    <col min="15" max="15" width="9.8515625" style="23" bestFit="1" customWidth="1"/>
    <col min="16" max="16" width="9.7109375" style="0" bestFit="1" customWidth="1"/>
    <col min="17" max="17" width="13.28125" style="0" customWidth="1"/>
    <col min="18" max="18" width="8.7109375" style="0" customWidth="1"/>
  </cols>
  <sheetData>
    <row r="1" spans="1:15" ht="21.75" customHeight="1">
      <c r="A1" s="3" t="s">
        <v>431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45">
      <c r="A2" s="59" t="s">
        <v>0</v>
      </c>
      <c r="B2" s="60" t="s">
        <v>1</v>
      </c>
      <c r="C2" s="61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3" t="s">
        <v>428</v>
      </c>
      <c r="I2" s="13" t="s">
        <v>429</v>
      </c>
      <c r="J2" s="22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75" t="s">
        <v>13</v>
      </c>
    </row>
    <row r="3" spans="1:19" ht="12.75">
      <c r="A3" s="68" t="s">
        <v>14</v>
      </c>
      <c r="B3" s="65" t="s">
        <v>20</v>
      </c>
      <c r="C3" s="99" t="s">
        <v>21</v>
      </c>
      <c r="D3" s="35">
        <v>2010</v>
      </c>
      <c r="E3" s="68"/>
      <c r="F3" s="35"/>
      <c r="G3" s="35">
        <v>6</v>
      </c>
      <c r="H3" s="35">
        <v>6</v>
      </c>
      <c r="I3" s="35">
        <v>14</v>
      </c>
      <c r="J3" s="35">
        <v>11</v>
      </c>
      <c r="K3" s="35">
        <v>9</v>
      </c>
      <c r="L3" s="35">
        <v>14</v>
      </c>
      <c r="M3" s="35"/>
      <c r="N3" s="35"/>
      <c r="O3" s="38">
        <f aca="true" t="shared" si="0" ref="O3:O34">SUM(E3:N3)</f>
        <v>60</v>
      </c>
      <c r="P3" s="126"/>
      <c r="Q3" s="126"/>
      <c r="R3" s="127"/>
      <c r="S3" s="129"/>
    </row>
    <row r="4" spans="1:19" ht="15">
      <c r="A4" s="68" t="s">
        <v>16</v>
      </c>
      <c r="B4" s="32" t="s">
        <v>439</v>
      </c>
      <c r="C4" s="44" t="s">
        <v>29</v>
      </c>
      <c r="D4" s="35">
        <v>2009</v>
      </c>
      <c r="E4" s="35">
        <v>14</v>
      </c>
      <c r="F4" s="33">
        <v>14</v>
      </c>
      <c r="G4" s="35"/>
      <c r="H4" s="35"/>
      <c r="I4" s="35"/>
      <c r="J4" s="35"/>
      <c r="K4" s="35"/>
      <c r="L4" s="35"/>
      <c r="M4" s="35"/>
      <c r="N4" s="35"/>
      <c r="O4" s="38">
        <f t="shared" si="0"/>
        <v>28</v>
      </c>
      <c r="P4" s="126"/>
      <c r="Q4" s="126"/>
      <c r="R4" s="127"/>
      <c r="S4" s="129"/>
    </row>
    <row r="5" spans="1:19" ht="15">
      <c r="A5" s="68" t="s">
        <v>19</v>
      </c>
      <c r="B5" s="32" t="s">
        <v>442</v>
      </c>
      <c r="C5" s="44" t="s">
        <v>32</v>
      </c>
      <c r="D5" s="33">
        <v>2009</v>
      </c>
      <c r="E5" s="33">
        <v>6</v>
      </c>
      <c r="F5" s="33"/>
      <c r="G5" s="35">
        <v>2</v>
      </c>
      <c r="H5" s="35"/>
      <c r="I5" s="35">
        <v>11</v>
      </c>
      <c r="J5" s="35"/>
      <c r="K5" s="35"/>
      <c r="L5" s="35">
        <v>6</v>
      </c>
      <c r="M5" s="35"/>
      <c r="N5" s="35"/>
      <c r="O5" s="38">
        <f t="shared" si="0"/>
        <v>25</v>
      </c>
      <c r="P5" s="126"/>
      <c r="Q5" s="126"/>
      <c r="R5" s="127"/>
      <c r="S5" s="129"/>
    </row>
    <row r="6" spans="1:19" ht="15">
      <c r="A6" s="68" t="s">
        <v>22</v>
      </c>
      <c r="B6" s="32" t="s">
        <v>28</v>
      </c>
      <c r="C6" s="44" t="s">
        <v>29</v>
      </c>
      <c r="D6" s="33">
        <v>2010</v>
      </c>
      <c r="E6" s="33">
        <v>9</v>
      </c>
      <c r="F6" s="33">
        <v>11</v>
      </c>
      <c r="G6" s="35"/>
      <c r="H6" s="35"/>
      <c r="I6" s="35"/>
      <c r="J6" s="35"/>
      <c r="K6" s="35"/>
      <c r="L6" s="35"/>
      <c r="M6" s="35"/>
      <c r="N6" s="35"/>
      <c r="O6" s="38">
        <f t="shared" si="0"/>
        <v>20</v>
      </c>
      <c r="P6" s="126"/>
      <c r="Q6" s="126"/>
      <c r="R6" s="127"/>
      <c r="S6" s="129"/>
    </row>
    <row r="7" spans="1:19" ht="12.75">
      <c r="A7" s="68" t="s">
        <v>24</v>
      </c>
      <c r="B7" s="32" t="s">
        <v>134</v>
      </c>
      <c r="C7" s="31" t="s">
        <v>32</v>
      </c>
      <c r="D7" s="33">
        <v>2009</v>
      </c>
      <c r="E7" s="34"/>
      <c r="F7" s="34">
        <v>7</v>
      </c>
      <c r="G7" s="34">
        <v>9</v>
      </c>
      <c r="H7" s="34"/>
      <c r="I7" s="34"/>
      <c r="J7" s="34"/>
      <c r="K7" s="34"/>
      <c r="L7" s="34"/>
      <c r="M7" s="34"/>
      <c r="N7" s="34"/>
      <c r="O7" s="38">
        <f t="shared" si="0"/>
        <v>16</v>
      </c>
      <c r="P7" s="139"/>
      <c r="Q7" s="139"/>
      <c r="R7" s="140"/>
      <c r="S7" s="139"/>
    </row>
    <row r="8" spans="1:19" ht="12.75">
      <c r="A8" s="68" t="s">
        <v>27</v>
      </c>
      <c r="B8" s="66" t="s">
        <v>131</v>
      </c>
      <c r="C8" s="98" t="s">
        <v>32</v>
      </c>
      <c r="D8" s="34">
        <v>2009</v>
      </c>
      <c r="E8" s="68"/>
      <c r="F8" s="35"/>
      <c r="G8" s="35">
        <v>14</v>
      </c>
      <c r="H8" s="35"/>
      <c r="I8" s="35"/>
      <c r="J8" s="35"/>
      <c r="K8" s="35"/>
      <c r="L8" s="35"/>
      <c r="M8" s="35"/>
      <c r="N8" s="35"/>
      <c r="O8" s="38">
        <f t="shared" si="0"/>
        <v>14</v>
      </c>
      <c r="P8" s="139"/>
      <c r="Q8" s="139"/>
      <c r="R8" s="140"/>
      <c r="S8" s="7"/>
    </row>
    <row r="9" spans="1:19" ht="12.75">
      <c r="A9" s="68" t="s">
        <v>30</v>
      </c>
      <c r="B9" s="32" t="s">
        <v>606</v>
      </c>
      <c r="C9" s="31" t="s">
        <v>243</v>
      </c>
      <c r="D9" s="35"/>
      <c r="E9" s="35"/>
      <c r="F9" s="35"/>
      <c r="G9" s="35"/>
      <c r="H9" s="35">
        <v>14</v>
      </c>
      <c r="I9" s="35"/>
      <c r="J9" s="35"/>
      <c r="K9" s="35"/>
      <c r="L9" s="35"/>
      <c r="M9" s="35"/>
      <c r="N9" s="35"/>
      <c r="O9" s="38">
        <f t="shared" si="0"/>
        <v>14</v>
      </c>
      <c r="P9" s="139"/>
      <c r="Q9" s="139"/>
      <c r="R9" s="140"/>
      <c r="S9" s="139"/>
    </row>
    <row r="10" spans="1:19" ht="12.75">
      <c r="A10" s="68" t="s">
        <v>33</v>
      </c>
      <c r="B10" s="66" t="s">
        <v>124</v>
      </c>
      <c r="C10" s="98" t="s">
        <v>32</v>
      </c>
      <c r="D10" s="34">
        <v>2009</v>
      </c>
      <c r="E10" s="68"/>
      <c r="F10" s="35"/>
      <c r="G10" s="35"/>
      <c r="H10" s="35"/>
      <c r="I10" s="35"/>
      <c r="J10" s="35">
        <v>14</v>
      </c>
      <c r="K10" s="35"/>
      <c r="L10" s="35"/>
      <c r="M10" s="35"/>
      <c r="N10" s="35"/>
      <c r="O10" s="38">
        <f t="shared" si="0"/>
        <v>14</v>
      </c>
      <c r="P10" s="139"/>
      <c r="Q10" s="139"/>
      <c r="R10" s="140"/>
      <c r="S10" s="7"/>
    </row>
    <row r="11" spans="1:19" ht="12.75">
      <c r="A11" s="68" t="s">
        <v>35</v>
      </c>
      <c r="B11" s="32" t="s">
        <v>711</v>
      </c>
      <c r="C11" s="31" t="s">
        <v>710</v>
      </c>
      <c r="D11" s="35">
        <v>2009</v>
      </c>
      <c r="E11" s="35"/>
      <c r="F11" s="35"/>
      <c r="G11" s="35"/>
      <c r="H11" s="35"/>
      <c r="I11" s="35"/>
      <c r="J11" s="35"/>
      <c r="K11" s="35">
        <v>14</v>
      </c>
      <c r="L11" s="35"/>
      <c r="M11" s="35"/>
      <c r="N11" s="35"/>
      <c r="O11" s="38">
        <f t="shared" si="0"/>
        <v>14</v>
      </c>
      <c r="P11" s="139"/>
      <c r="Q11" s="139"/>
      <c r="R11" s="140"/>
      <c r="S11" s="139"/>
    </row>
    <row r="12" spans="1:19" ht="15">
      <c r="A12" s="68" t="s">
        <v>39</v>
      </c>
      <c r="B12" s="32" t="s">
        <v>440</v>
      </c>
      <c r="C12" s="44" t="s">
        <v>21</v>
      </c>
      <c r="D12" s="33">
        <v>2009</v>
      </c>
      <c r="E12" s="33">
        <v>11</v>
      </c>
      <c r="F12" s="33"/>
      <c r="G12" s="35"/>
      <c r="H12" s="35"/>
      <c r="I12" s="35"/>
      <c r="J12" s="35"/>
      <c r="K12" s="35"/>
      <c r="L12" s="35"/>
      <c r="M12" s="35"/>
      <c r="N12" s="35"/>
      <c r="O12" s="38">
        <f t="shared" si="0"/>
        <v>11</v>
      </c>
      <c r="P12" s="139"/>
      <c r="Q12" s="139"/>
      <c r="R12" s="140"/>
      <c r="S12" s="7"/>
    </row>
    <row r="13" spans="1:15" ht="12.75">
      <c r="A13" s="68" t="s">
        <v>496</v>
      </c>
      <c r="B13" s="32" t="s">
        <v>566</v>
      </c>
      <c r="C13" s="31" t="s">
        <v>42</v>
      </c>
      <c r="D13" s="35">
        <v>2009</v>
      </c>
      <c r="E13" s="35"/>
      <c r="F13" s="35"/>
      <c r="G13" s="35">
        <v>11</v>
      </c>
      <c r="H13" s="35"/>
      <c r="I13" s="35"/>
      <c r="J13" s="35"/>
      <c r="K13" s="35"/>
      <c r="L13" s="35"/>
      <c r="M13" s="35"/>
      <c r="N13" s="35"/>
      <c r="O13" s="38">
        <f t="shared" si="0"/>
        <v>11</v>
      </c>
    </row>
    <row r="14" spans="1:15" ht="12.75">
      <c r="A14" s="68" t="s">
        <v>497</v>
      </c>
      <c r="B14" s="32" t="s">
        <v>607</v>
      </c>
      <c r="C14" s="31" t="s">
        <v>21</v>
      </c>
      <c r="D14" s="35"/>
      <c r="E14" s="35"/>
      <c r="F14" s="35"/>
      <c r="G14" s="35"/>
      <c r="H14" s="35">
        <v>11</v>
      </c>
      <c r="I14" s="35"/>
      <c r="J14" s="35"/>
      <c r="K14" s="35"/>
      <c r="L14" s="35"/>
      <c r="M14" s="35"/>
      <c r="N14" s="35"/>
      <c r="O14" s="38">
        <f t="shared" si="0"/>
        <v>11</v>
      </c>
    </row>
    <row r="15" spans="1:15" ht="12.75">
      <c r="A15" s="68" t="s">
        <v>498</v>
      </c>
      <c r="B15" s="32" t="s">
        <v>133</v>
      </c>
      <c r="C15" s="31"/>
      <c r="D15" s="33">
        <v>2009</v>
      </c>
      <c r="E15" s="68"/>
      <c r="F15" s="35"/>
      <c r="G15" s="35"/>
      <c r="H15" s="35"/>
      <c r="I15" s="35"/>
      <c r="J15" s="35"/>
      <c r="K15" s="35">
        <v>11</v>
      </c>
      <c r="L15" s="35"/>
      <c r="M15" s="35"/>
      <c r="N15" s="35"/>
      <c r="O15" s="38">
        <f t="shared" si="0"/>
        <v>11</v>
      </c>
    </row>
    <row r="16" spans="1:15" ht="12.75">
      <c r="A16" s="68" t="s">
        <v>499</v>
      </c>
      <c r="B16" s="32" t="s">
        <v>739</v>
      </c>
      <c r="C16" s="99"/>
      <c r="D16" s="35">
        <v>2009</v>
      </c>
      <c r="E16" s="35"/>
      <c r="F16" s="35"/>
      <c r="G16" s="35"/>
      <c r="H16" s="35"/>
      <c r="I16" s="35"/>
      <c r="J16" s="35"/>
      <c r="K16" s="35"/>
      <c r="L16" s="35">
        <v>11</v>
      </c>
      <c r="M16" s="35"/>
      <c r="N16" s="35"/>
      <c r="O16" s="38">
        <f t="shared" si="0"/>
        <v>11</v>
      </c>
    </row>
    <row r="17" spans="1:15" ht="15">
      <c r="A17" s="68" t="s">
        <v>500</v>
      </c>
      <c r="B17" s="32" t="s">
        <v>15</v>
      </c>
      <c r="C17" s="31" t="s">
        <v>117</v>
      </c>
      <c r="D17" s="35">
        <v>2010</v>
      </c>
      <c r="E17" s="36"/>
      <c r="F17" s="35">
        <v>9</v>
      </c>
      <c r="G17" s="35"/>
      <c r="H17" s="35"/>
      <c r="I17" s="35"/>
      <c r="J17" s="35"/>
      <c r="K17" s="35"/>
      <c r="L17" s="35"/>
      <c r="M17" s="35"/>
      <c r="N17" s="35"/>
      <c r="O17" s="38">
        <f t="shared" si="0"/>
        <v>9</v>
      </c>
    </row>
    <row r="18" spans="1:15" ht="15">
      <c r="A18" s="68" t="s">
        <v>514</v>
      </c>
      <c r="B18" s="71" t="s">
        <v>376</v>
      </c>
      <c r="C18" s="101" t="s">
        <v>32</v>
      </c>
      <c r="D18" s="72">
        <v>2009</v>
      </c>
      <c r="E18" s="34"/>
      <c r="F18" s="34">
        <v>6</v>
      </c>
      <c r="G18" s="34">
        <v>1</v>
      </c>
      <c r="H18" s="34">
        <v>2</v>
      </c>
      <c r="I18" s="34"/>
      <c r="J18" s="34"/>
      <c r="K18" s="34"/>
      <c r="L18" s="34"/>
      <c r="M18" s="34"/>
      <c r="N18" s="34"/>
      <c r="O18" s="38">
        <f t="shared" si="0"/>
        <v>9</v>
      </c>
    </row>
    <row r="19" spans="1:15" ht="12.75">
      <c r="A19" s="68" t="s">
        <v>515</v>
      </c>
      <c r="B19" s="32" t="s">
        <v>608</v>
      </c>
      <c r="C19" s="31" t="s">
        <v>136</v>
      </c>
      <c r="D19" s="35"/>
      <c r="E19" s="35"/>
      <c r="F19" s="35"/>
      <c r="G19" s="35"/>
      <c r="H19" s="35">
        <v>9</v>
      </c>
      <c r="I19" s="35"/>
      <c r="J19" s="35"/>
      <c r="K19" s="35"/>
      <c r="L19" s="35"/>
      <c r="M19" s="35"/>
      <c r="N19" s="35"/>
      <c r="O19" s="38">
        <f t="shared" si="0"/>
        <v>9</v>
      </c>
    </row>
    <row r="20" spans="1:15" ht="12.75">
      <c r="A20" s="68" t="s">
        <v>522</v>
      </c>
      <c r="B20" s="32" t="s">
        <v>661</v>
      </c>
      <c r="C20" s="31" t="s">
        <v>660</v>
      </c>
      <c r="D20" s="35">
        <v>2009</v>
      </c>
      <c r="E20" s="35"/>
      <c r="F20" s="35"/>
      <c r="G20" s="35"/>
      <c r="H20" s="35"/>
      <c r="I20" s="35">
        <v>9</v>
      </c>
      <c r="J20" s="35"/>
      <c r="K20" s="35"/>
      <c r="L20" s="35"/>
      <c r="M20" s="35"/>
      <c r="N20" s="35"/>
      <c r="O20" s="38">
        <f t="shared" si="0"/>
        <v>9</v>
      </c>
    </row>
    <row r="21" spans="1:15" ht="12.75">
      <c r="A21" s="68" t="s">
        <v>552</v>
      </c>
      <c r="B21" s="66" t="s">
        <v>418</v>
      </c>
      <c r="C21" s="99" t="s">
        <v>172</v>
      </c>
      <c r="D21" s="35">
        <v>2010</v>
      </c>
      <c r="E21" s="68"/>
      <c r="F21" s="35"/>
      <c r="G21" s="35"/>
      <c r="H21" s="35"/>
      <c r="I21" s="35"/>
      <c r="J21" s="35">
        <v>9</v>
      </c>
      <c r="K21" s="35"/>
      <c r="L21" s="35"/>
      <c r="M21" s="35"/>
      <c r="N21" s="35"/>
      <c r="O21" s="38">
        <f t="shared" si="0"/>
        <v>9</v>
      </c>
    </row>
    <row r="22" spans="1:15" ht="12.75">
      <c r="A22" s="68" t="s">
        <v>561</v>
      </c>
      <c r="B22" s="32" t="s">
        <v>740</v>
      </c>
      <c r="C22" s="31" t="s">
        <v>67</v>
      </c>
      <c r="D22" s="35">
        <v>2010</v>
      </c>
      <c r="E22" s="35"/>
      <c r="F22" s="35"/>
      <c r="G22" s="35"/>
      <c r="H22" s="35"/>
      <c r="I22" s="35"/>
      <c r="J22" s="35"/>
      <c r="K22" s="35"/>
      <c r="L22" s="35">
        <v>9</v>
      </c>
      <c r="M22" s="35"/>
      <c r="N22" s="35"/>
      <c r="O22" s="38">
        <f t="shared" si="0"/>
        <v>9</v>
      </c>
    </row>
    <row r="23" spans="1:15" ht="15">
      <c r="A23" s="68" t="s">
        <v>562</v>
      </c>
      <c r="B23" s="32" t="s">
        <v>441</v>
      </c>
      <c r="C23" s="44" t="s">
        <v>29</v>
      </c>
      <c r="D23" s="33">
        <v>2009</v>
      </c>
      <c r="E23" s="33">
        <v>7</v>
      </c>
      <c r="F23" s="33"/>
      <c r="G23" s="35"/>
      <c r="H23" s="35"/>
      <c r="I23" s="35"/>
      <c r="J23" s="35"/>
      <c r="K23" s="35"/>
      <c r="L23" s="35"/>
      <c r="M23" s="35"/>
      <c r="N23" s="35"/>
      <c r="O23" s="38">
        <f t="shared" si="0"/>
        <v>7</v>
      </c>
    </row>
    <row r="24" spans="1:15" ht="15">
      <c r="A24" s="68" t="s">
        <v>563</v>
      </c>
      <c r="B24" s="32" t="s">
        <v>516</v>
      </c>
      <c r="C24" s="31" t="s">
        <v>505</v>
      </c>
      <c r="D24" s="36">
        <v>2010</v>
      </c>
      <c r="E24" s="68"/>
      <c r="F24" s="35">
        <v>7</v>
      </c>
      <c r="G24" s="35"/>
      <c r="H24" s="35"/>
      <c r="I24" s="35"/>
      <c r="J24" s="35"/>
      <c r="K24" s="35"/>
      <c r="L24" s="35"/>
      <c r="M24" s="35"/>
      <c r="N24" s="35"/>
      <c r="O24" s="38">
        <f t="shared" si="0"/>
        <v>7</v>
      </c>
    </row>
    <row r="25" spans="1:15" ht="12.75">
      <c r="A25" s="68" t="s">
        <v>564</v>
      </c>
      <c r="B25" s="32" t="s">
        <v>567</v>
      </c>
      <c r="C25" s="31" t="s">
        <v>42</v>
      </c>
      <c r="D25" s="35">
        <v>2009</v>
      </c>
      <c r="E25" s="35"/>
      <c r="F25" s="35"/>
      <c r="G25" s="35">
        <v>7</v>
      </c>
      <c r="H25" s="35"/>
      <c r="I25" s="35"/>
      <c r="J25" s="35"/>
      <c r="K25" s="35"/>
      <c r="L25" s="35"/>
      <c r="M25" s="35"/>
      <c r="N25" s="35"/>
      <c r="O25" s="38">
        <f t="shared" si="0"/>
        <v>7</v>
      </c>
    </row>
    <row r="26" spans="1:15" ht="15">
      <c r="A26" s="68" t="s">
        <v>571</v>
      </c>
      <c r="B26" s="71" t="s">
        <v>414</v>
      </c>
      <c r="C26" s="101" t="s">
        <v>404</v>
      </c>
      <c r="D26" s="72">
        <v>2009</v>
      </c>
      <c r="E26" s="68"/>
      <c r="F26" s="35"/>
      <c r="G26" s="35"/>
      <c r="H26" s="35">
        <v>7</v>
      </c>
      <c r="I26" s="35"/>
      <c r="J26" s="35"/>
      <c r="K26" s="35"/>
      <c r="L26" s="35"/>
      <c r="M26" s="35"/>
      <c r="N26" s="35"/>
      <c r="O26" s="38">
        <f t="shared" si="0"/>
        <v>7</v>
      </c>
    </row>
    <row r="27" spans="1:15" ht="12.75">
      <c r="A27" s="68" t="s">
        <v>572</v>
      </c>
      <c r="B27" s="32" t="s">
        <v>662</v>
      </c>
      <c r="C27" s="31" t="s">
        <v>660</v>
      </c>
      <c r="D27" s="35">
        <v>2009</v>
      </c>
      <c r="E27" s="35"/>
      <c r="F27" s="35"/>
      <c r="G27" s="35"/>
      <c r="H27" s="35"/>
      <c r="I27" s="35">
        <v>7</v>
      </c>
      <c r="J27" s="35"/>
      <c r="K27" s="35"/>
      <c r="L27" s="35"/>
      <c r="M27" s="35"/>
      <c r="N27" s="35"/>
      <c r="O27" s="38">
        <f t="shared" si="0"/>
        <v>7</v>
      </c>
    </row>
    <row r="28" spans="1:15" ht="12.75">
      <c r="A28" s="68" t="s">
        <v>613</v>
      </c>
      <c r="B28" s="32" t="s">
        <v>712</v>
      </c>
      <c r="C28" s="99"/>
      <c r="D28" s="35">
        <v>2009</v>
      </c>
      <c r="E28" s="35"/>
      <c r="F28" s="35"/>
      <c r="G28" s="35"/>
      <c r="H28" s="35"/>
      <c r="I28" s="35"/>
      <c r="J28" s="35"/>
      <c r="K28" s="35">
        <v>7</v>
      </c>
      <c r="L28" s="35"/>
      <c r="M28" s="35"/>
      <c r="N28" s="35"/>
      <c r="O28" s="38">
        <f t="shared" si="0"/>
        <v>7</v>
      </c>
    </row>
    <row r="29" spans="1:15" ht="12.75">
      <c r="A29" s="68" t="s">
        <v>614</v>
      </c>
      <c r="B29" s="32" t="s">
        <v>741</v>
      </c>
      <c r="C29" s="31" t="s">
        <v>46</v>
      </c>
      <c r="D29" s="35">
        <v>2010</v>
      </c>
      <c r="E29" s="35"/>
      <c r="F29" s="35"/>
      <c r="G29" s="35"/>
      <c r="H29" s="35"/>
      <c r="I29" s="35"/>
      <c r="J29" s="35"/>
      <c r="K29" s="35"/>
      <c r="L29" s="35">
        <v>7</v>
      </c>
      <c r="M29" s="35"/>
      <c r="N29" s="35"/>
      <c r="O29" s="38">
        <f t="shared" si="0"/>
        <v>7</v>
      </c>
    </row>
    <row r="30" spans="1:15" ht="12.75">
      <c r="A30" s="68" t="s">
        <v>615</v>
      </c>
      <c r="B30" s="32" t="s">
        <v>663</v>
      </c>
      <c r="C30" s="31" t="s">
        <v>660</v>
      </c>
      <c r="D30" s="35">
        <v>2009</v>
      </c>
      <c r="E30" s="35"/>
      <c r="F30" s="35"/>
      <c r="G30" s="35"/>
      <c r="H30" s="35"/>
      <c r="I30" s="35">
        <v>6</v>
      </c>
      <c r="J30" s="35"/>
      <c r="K30" s="35"/>
      <c r="L30" s="35"/>
      <c r="M30" s="35"/>
      <c r="N30" s="35"/>
      <c r="O30" s="38">
        <f t="shared" si="0"/>
        <v>6</v>
      </c>
    </row>
    <row r="31" spans="1:15" ht="12.75">
      <c r="A31" s="68" t="s">
        <v>616</v>
      </c>
      <c r="B31" s="32" t="s">
        <v>713</v>
      </c>
      <c r="C31" s="99"/>
      <c r="D31" s="35">
        <v>2009</v>
      </c>
      <c r="E31" s="35"/>
      <c r="F31" s="35"/>
      <c r="G31" s="35"/>
      <c r="H31" s="35"/>
      <c r="I31" s="35"/>
      <c r="J31" s="35"/>
      <c r="K31" s="35">
        <v>6</v>
      </c>
      <c r="L31" s="35"/>
      <c r="M31" s="35"/>
      <c r="N31" s="35"/>
      <c r="O31" s="38">
        <f t="shared" si="0"/>
        <v>6</v>
      </c>
    </row>
    <row r="32" spans="1:15" ht="15">
      <c r="A32" s="68" t="s">
        <v>617</v>
      </c>
      <c r="B32" s="32" t="s">
        <v>59</v>
      </c>
      <c r="C32" s="44" t="s">
        <v>29</v>
      </c>
      <c r="D32" s="33">
        <v>2010</v>
      </c>
      <c r="E32" s="33">
        <v>5</v>
      </c>
      <c r="F32" s="33"/>
      <c r="G32" s="35"/>
      <c r="H32" s="35"/>
      <c r="I32" s="35"/>
      <c r="J32" s="35"/>
      <c r="K32" s="35"/>
      <c r="L32" s="35"/>
      <c r="M32" s="35"/>
      <c r="N32" s="35"/>
      <c r="O32" s="38">
        <f t="shared" si="0"/>
        <v>5</v>
      </c>
    </row>
    <row r="33" spans="1:15" ht="15">
      <c r="A33" s="68" t="s">
        <v>618</v>
      </c>
      <c r="B33" s="32" t="s">
        <v>361</v>
      </c>
      <c r="C33" s="99" t="s">
        <v>58</v>
      </c>
      <c r="D33" s="35">
        <v>2010</v>
      </c>
      <c r="E33" s="36"/>
      <c r="F33" s="35">
        <v>5</v>
      </c>
      <c r="G33" s="35"/>
      <c r="H33" s="35"/>
      <c r="I33" s="35"/>
      <c r="J33" s="35"/>
      <c r="K33" s="35"/>
      <c r="L33" s="35"/>
      <c r="M33" s="35"/>
      <c r="N33" s="35"/>
      <c r="O33" s="38">
        <f t="shared" si="0"/>
        <v>5</v>
      </c>
    </row>
    <row r="34" spans="1:15" ht="12.75">
      <c r="A34" s="68" t="s">
        <v>619</v>
      </c>
      <c r="B34" s="32" t="s">
        <v>568</v>
      </c>
      <c r="C34" s="31" t="s">
        <v>32</v>
      </c>
      <c r="D34" s="35">
        <v>2010</v>
      </c>
      <c r="E34" s="35"/>
      <c r="F34" s="35"/>
      <c r="G34" s="35">
        <v>5</v>
      </c>
      <c r="H34" s="35"/>
      <c r="I34" s="35"/>
      <c r="J34" s="35"/>
      <c r="K34" s="35"/>
      <c r="L34" s="35"/>
      <c r="M34" s="35"/>
      <c r="N34" s="35"/>
      <c r="O34" s="38">
        <f t="shared" si="0"/>
        <v>5</v>
      </c>
    </row>
    <row r="35" spans="1:15" ht="12.75">
      <c r="A35" s="68" t="s">
        <v>620</v>
      </c>
      <c r="B35" s="32" t="s">
        <v>609</v>
      </c>
      <c r="C35" s="31" t="s">
        <v>136</v>
      </c>
      <c r="D35" s="35"/>
      <c r="E35" s="35"/>
      <c r="F35" s="35"/>
      <c r="G35" s="35"/>
      <c r="H35" s="35">
        <v>5</v>
      </c>
      <c r="I35" s="35"/>
      <c r="J35" s="35"/>
      <c r="K35" s="35"/>
      <c r="L35" s="35"/>
      <c r="M35" s="35"/>
      <c r="N35" s="35"/>
      <c r="O35" s="38">
        <f aca="true" t="shared" si="1" ref="O35:O66">SUM(E35:N35)</f>
        <v>5</v>
      </c>
    </row>
    <row r="36" spans="1:15" ht="12.75">
      <c r="A36" s="68" t="s">
        <v>665</v>
      </c>
      <c r="B36" s="32" t="s">
        <v>664</v>
      </c>
      <c r="C36" s="31" t="s">
        <v>103</v>
      </c>
      <c r="D36" s="35">
        <v>2009</v>
      </c>
      <c r="E36" s="35"/>
      <c r="F36" s="35"/>
      <c r="G36" s="35"/>
      <c r="H36" s="35"/>
      <c r="I36" s="35">
        <v>5</v>
      </c>
      <c r="J36" s="35"/>
      <c r="K36" s="35"/>
      <c r="L36" s="35"/>
      <c r="M36" s="35"/>
      <c r="N36" s="35"/>
      <c r="O36" s="38">
        <f t="shared" si="1"/>
        <v>5</v>
      </c>
    </row>
    <row r="37" spans="1:15" ht="12.75">
      <c r="A37" s="68" t="s">
        <v>666</v>
      </c>
      <c r="B37" s="32" t="s">
        <v>701</v>
      </c>
      <c r="C37" s="55"/>
      <c r="D37" s="35">
        <v>2011</v>
      </c>
      <c r="E37" s="35"/>
      <c r="F37" s="35"/>
      <c r="G37" s="35"/>
      <c r="H37" s="35"/>
      <c r="I37" s="35"/>
      <c r="J37" s="35"/>
      <c r="K37" s="35">
        <v>5</v>
      </c>
      <c r="L37" s="35"/>
      <c r="M37" s="35"/>
      <c r="N37" s="35"/>
      <c r="O37" s="38">
        <f t="shared" si="1"/>
        <v>5</v>
      </c>
    </row>
    <row r="38" spans="1:15" ht="15">
      <c r="A38" s="68" t="s">
        <v>667</v>
      </c>
      <c r="B38" s="32" t="s">
        <v>443</v>
      </c>
      <c r="C38" s="44" t="s">
        <v>444</v>
      </c>
      <c r="D38" s="33">
        <v>2010</v>
      </c>
      <c r="E38" s="33">
        <v>4</v>
      </c>
      <c r="F38" s="33"/>
      <c r="G38" s="35"/>
      <c r="H38" s="35"/>
      <c r="I38" s="35"/>
      <c r="J38" s="35"/>
      <c r="K38" s="35"/>
      <c r="L38" s="35"/>
      <c r="M38" s="35"/>
      <c r="N38" s="35"/>
      <c r="O38" s="38">
        <f t="shared" si="1"/>
        <v>4</v>
      </c>
    </row>
    <row r="39" spans="1:15" ht="15">
      <c r="A39" s="68" t="s">
        <v>668</v>
      </c>
      <c r="B39" s="32" t="s">
        <v>517</v>
      </c>
      <c r="C39" s="31" t="s">
        <v>518</v>
      </c>
      <c r="D39" s="36">
        <v>2009</v>
      </c>
      <c r="E39" s="68"/>
      <c r="F39" s="35">
        <v>4</v>
      </c>
      <c r="G39" s="35"/>
      <c r="H39" s="35"/>
      <c r="I39" s="35"/>
      <c r="J39" s="35"/>
      <c r="K39" s="35"/>
      <c r="L39" s="35"/>
      <c r="M39" s="35"/>
      <c r="N39" s="35"/>
      <c r="O39" s="38">
        <f t="shared" si="1"/>
        <v>4</v>
      </c>
    </row>
    <row r="40" spans="1:15" ht="12.75">
      <c r="A40" s="68" t="s">
        <v>714</v>
      </c>
      <c r="B40" s="32" t="s">
        <v>569</v>
      </c>
      <c r="C40" s="31" t="s">
        <v>42</v>
      </c>
      <c r="D40" s="35">
        <v>2010</v>
      </c>
      <c r="E40" s="35"/>
      <c r="F40" s="35"/>
      <c r="G40" s="35">
        <v>4</v>
      </c>
      <c r="H40" s="35"/>
      <c r="I40" s="35"/>
      <c r="J40" s="35"/>
      <c r="K40" s="35"/>
      <c r="L40" s="35"/>
      <c r="M40" s="35"/>
      <c r="N40" s="35"/>
      <c r="O40" s="38">
        <f t="shared" si="1"/>
        <v>4</v>
      </c>
    </row>
    <row r="41" spans="1:15" ht="12.75">
      <c r="A41" s="68" t="s">
        <v>715</v>
      </c>
      <c r="B41" s="32" t="s">
        <v>610</v>
      </c>
      <c r="C41" s="31" t="s">
        <v>172</v>
      </c>
      <c r="D41" s="35"/>
      <c r="E41" s="35"/>
      <c r="F41" s="35"/>
      <c r="G41" s="35"/>
      <c r="H41" s="35">
        <v>4</v>
      </c>
      <c r="I41" s="35"/>
      <c r="J41" s="35"/>
      <c r="K41" s="35"/>
      <c r="L41" s="35"/>
      <c r="M41" s="35"/>
      <c r="N41" s="35"/>
      <c r="O41" s="38">
        <f t="shared" si="1"/>
        <v>4</v>
      </c>
    </row>
    <row r="42" spans="1:15" ht="15">
      <c r="A42" s="68" t="s">
        <v>716</v>
      </c>
      <c r="B42" s="32" t="s">
        <v>74</v>
      </c>
      <c r="C42" s="44" t="s">
        <v>21</v>
      </c>
      <c r="D42" s="33">
        <v>2010</v>
      </c>
      <c r="E42" s="33">
        <v>3</v>
      </c>
      <c r="F42" s="33"/>
      <c r="G42" s="35"/>
      <c r="H42" s="35"/>
      <c r="I42" s="35"/>
      <c r="J42" s="35"/>
      <c r="K42" s="35"/>
      <c r="L42" s="35"/>
      <c r="M42" s="35"/>
      <c r="N42" s="35"/>
      <c r="O42" s="38">
        <f t="shared" si="1"/>
        <v>3</v>
      </c>
    </row>
    <row r="43" spans="1:15" ht="15">
      <c r="A43" s="68" t="s">
        <v>717</v>
      </c>
      <c r="B43" s="32" t="s">
        <v>519</v>
      </c>
      <c r="C43" s="31" t="s">
        <v>505</v>
      </c>
      <c r="D43" s="36">
        <v>2009</v>
      </c>
      <c r="E43" s="68"/>
      <c r="F43" s="35">
        <v>3</v>
      </c>
      <c r="G43" s="35"/>
      <c r="H43" s="35"/>
      <c r="I43" s="35"/>
      <c r="J43" s="35"/>
      <c r="K43" s="35"/>
      <c r="L43" s="35"/>
      <c r="M43" s="35"/>
      <c r="N43" s="35"/>
      <c r="O43" s="38">
        <f t="shared" si="1"/>
        <v>3</v>
      </c>
    </row>
    <row r="44" spans="1:15" ht="12.75">
      <c r="A44" s="68" t="s">
        <v>718</v>
      </c>
      <c r="B44" s="32" t="s">
        <v>570</v>
      </c>
      <c r="C44" s="31" t="s">
        <v>565</v>
      </c>
      <c r="D44" s="35">
        <v>2010</v>
      </c>
      <c r="E44" s="35"/>
      <c r="F44" s="35"/>
      <c r="G44" s="35">
        <v>3</v>
      </c>
      <c r="H44" s="35"/>
      <c r="I44" s="35"/>
      <c r="J44" s="35"/>
      <c r="K44" s="35"/>
      <c r="L44" s="35"/>
      <c r="M44" s="35"/>
      <c r="N44" s="35"/>
      <c r="O44" s="38">
        <f t="shared" si="1"/>
        <v>3</v>
      </c>
    </row>
    <row r="45" spans="1:15" ht="12.75">
      <c r="A45" s="68" t="s">
        <v>719</v>
      </c>
      <c r="B45" s="32" t="s">
        <v>611</v>
      </c>
      <c r="C45" s="31" t="s">
        <v>605</v>
      </c>
      <c r="D45" s="35"/>
      <c r="E45" s="35"/>
      <c r="F45" s="35"/>
      <c r="G45" s="35"/>
      <c r="H45" s="35">
        <v>3</v>
      </c>
      <c r="I45" s="35"/>
      <c r="J45" s="35"/>
      <c r="K45" s="35"/>
      <c r="L45" s="35"/>
      <c r="M45" s="35"/>
      <c r="N45" s="35"/>
      <c r="O45" s="38">
        <f t="shared" si="1"/>
        <v>3</v>
      </c>
    </row>
    <row r="46" spans="1:15" ht="15">
      <c r="A46" s="68" t="s">
        <v>720</v>
      </c>
      <c r="B46" s="32" t="s">
        <v>445</v>
      </c>
      <c r="C46" s="44" t="s">
        <v>29</v>
      </c>
      <c r="D46" s="33">
        <v>2009</v>
      </c>
      <c r="E46" s="33">
        <v>2</v>
      </c>
      <c r="F46" s="33"/>
      <c r="G46" s="35"/>
      <c r="H46" s="35"/>
      <c r="I46" s="35"/>
      <c r="J46" s="35"/>
      <c r="K46" s="35"/>
      <c r="L46" s="35"/>
      <c r="M46" s="35"/>
      <c r="N46" s="35"/>
      <c r="O46" s="38">
        <f t="shared" si="1"/>
        <v>2</v>
      </c>
    </row>
    <row r="47" spans="1:15" ht="15">
      <c r="A47" s="68" t="s">
        <v>742</v>
      </c>
      <c r="B47" s="32" t="s">
        <v>135</v>
      </c>
      <c r="C47" s="31" t="s">
        <v>136</v>
      </c>
      <c r="D47" s="33">
        <v>2009</v>
      </c>
      <c r="E47" s="73"/>
      <c r="F47" s="72">
        <v>2</v>
      </c>
      <c r="G47" s="73"/>
      <c r="H47" s="35"/>
      <c r="I47" s="35"/>
      <c r="J47" s="35"/>
      <c r="K47" s="35"/>
      <c r="L47" s="35"/>
      <c r="M47" s="35"/>
      <c r="N47" s="35"/>
      <c r="O47" s="38">
        <f t="shared" si="1"/>
        <v>2</v>
      </c>
    </row>
    <row r="48" spans="1:15" ht="15">
      <c r="A48" s="68" t="s">
        <v>743</v>
      </c>
      <c r="B48" s="32" t="s">
        <v>520</v>
      </c>
      <c r="C48" s="31" t="s">
        <v>521</v>
      </c>
      <c r="D48" s="36">
        <v>2009</v>
      </c>
      <c r="E48" s="68"/>
      <c r="F48" s="35">
        <v>1</v>
      </c>
      <c r="G48" s="35"/>
      <c r="H48" s="35"/>
      <c r="I48" s="35"/>
      <c r="J48" s="35"/>
      <c r="K48" s="35"/>
      <c r="L48" s="35"/>
      <c r="M48" s="35"/>
      <c r="N48" s="35"/>
      <c r="O48" s="38">
        <f t="shared" si="1"/>
        <v>1</v>
      </c>
    </row>
    <row r="49" spans="1:15" ht="12.75">
      <c r="A49" s="68" t="s">
        <v>744</v>
      </c>
      <c r="B49" s="32" t="s">
        <v>612</v>
      </c>
      <c r="C49" s="31" t="s">
        <v>172</v>
      </c>
      <c r="D49" s="35"/>
      <c r="E49" s="35"/>
      <c r="F49" s="35"/>
      <c r="G49" s="35"/>
      <c r="H49" s="35">
        <v>1</v>
      </c>
      <c r="I49" s="35"/>
      <c r="J49" s="35"/>
      <c r="K49" s="35"/>
      <c r="L49" s="35"/>
      <c r="M49" s="35"/>
      <c r="N49" s="35"/>
      <c r="O49" s="38">
        <f t="shared" si="1"/>
        <v>1</v>
      </c>
    </row>
    <row r="50" spans="1:15" ht="12.75">
      <c r="A50" s="41"/>
      <c r="B50" s="32" t="s">
        <v>129</v>
      </c>
      <c r="C50" s="31" t="s">
        <v>130</v>
      </c>
      <c r="D50" s="33">
        <v>2009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8">
        <f t="shared" si="1"/>
        <v>0</v>
      </c>
    </row>
    <row r="51" spans="1:15" ht="15">
      <c r="A51" s="41"/>
      <c r="B51" s="32" t="s">
        <v>71</v>
      </c>
      <c r="C51" s="31" t="s">
        <v>49</v>
      </c>
      <c r="D51" s="36">
        <v>2010</v>
      </c>
      <c r="E51" s="73"/>
      <c r="F51" s="72"/>
      <c r="G51" s="73"/>
      <c r="H51" s="35"/>
      <c r="I51" s="35"/>
      <c r="J51" s="35"/>
      <c r="K51" s="35"/>
      <c r="L51" s="35"/>
      <c r="M51" s="35"/>
      <c r="N51" s="35"/>
      <c r="O51" s="38">
        <f t="shared" si="1"/>
        <v>0</v>
      </c>
    </row>
    <row r="52" spans="1:15" ht="12.75">
      <c r="A52" s="41"/>
      <c r="B52" s="32" t="s">
        <v>59</v>
      </c>
      <c r="C52" s="31" t="s">
        <v>29</v>
      </c>
      <c r="D52" s="33">
        <v>2010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8">
        <f t="shared" si="1"/>
        <v>0</v>
      </c>
    </row>
    <row r="53" spans="1:15" ht="12.75">
      <c r="A53" s="41"/>
      <c r="B53" s="32" t="s">
        <v>36</v>
      </c>
      <c r="C53" s="31" t="s">
        <v>37</v>
      </c>
      <c r="D53" s="35">
        <v>2010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8">
        <f t="shared" si="1"/>
        <v>0</v>
      </c>
    </row>
    <row r="54" spans="1:15" ht="15">
      <c r="A54" s="41"/>
      <c r="B54" s="32" t="s">
        <v>50</v>
      </c>
      <c r="C54" s="31" t="s">
        <v>32</v>
      </c>
      <c r="D54" s="33">
        <v>2010</v>
      </c>
      <c r="E54" s="73"/>
      <c r="F54" s="72"/>
      <c r="G54" s="73"/>
      <c r="H54" s="35"/>
      <c r="I54" s="35"/>
      <c r="J54" s="35"/>
      <c r="K54" s="35"/>
      <c r="L54" s="35"/>
      <c r="M54" s="35"/>
      <c r="N54" s="35"/>
      <c r="O54" s="38">
        <f t="shared" si="1"/>
        <v>0</v>
      </c>
    </row>
    <row r="55" spans="1:15" ht="12.75">
      <c r="A55" s="41"/>
      <c r="B55" s="32" t="s">
        <v>51</v>
      </c>
      <c r="C55" s="31" t="s">
        <v>52</v>
      </c>
      <c r="D55" s="33" t="s">
        <v>47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8">
        <f t="shared" si="1"/>
        <v>0</v>
      </c>
    </row>
    <row r="56" spans="1:15" ht="15">
      <c r="A56" s="41"/>
      <c r="B56" s="71" t="s">
        <v>417</v>
      </c>
      <c r="C56" s="101" t="s">
        <v>172</v>
      </c>
      <c r="D56" s="72">
        <v>2009</v>
      </c>
      <c r="E56" s="73"/>
      <c r="F56" s="72"/>
      <c r="G56" s="73"/>
      <c r="H56" s="35"/>
      <c r="I56" s="35"/>
      <c r="J56" s="35"/>
      <c r="K56" s="35"/>
      <c r="L56" s="35"/>
      <c r="M56" s="35"/>
      <c r="N56" s="35"/>
      <c r="O56" s="38">
        <f t="shared" si="1"/>
        <v>0</v>
      </c>
    </row>
    <row r="57" spans="1:15" ht="15">
      <c r="A57" s="41"/>
      <c r="B57" s="32" t="s">
        <v>43</v>
      </c>
      <c r="C57" s="31" t="s">
        <v>44</v>
      </c>
      <c r="D57" s="33">
        <v>2010</v>
      </c>
      <c r="E57" s="73"/>
      <c r="F57" s="72"/>
      <c r="G57" s="73"/>
      <c r="H57" s="35"/>
      <c r="I57" s="35"/>
      <c r="J57" s="35"/>
      <c r="K57" s="35"/>
      <c r="L57" s="35"/>
      <c r="M57" s="35"/>
      <c r="N57" s="35"/>
      <c r="O57" s="38">
        <f t="shared" si="1"/>
        <v>0</v>
      </c>
    </row>
    <row r="58" spans="1:15" ht="12.75">
      <c r="A58" s="41"/>
      <c r="B58" s="32" t="s">
        <v>60</v>
      </c>
      <c r="C58" s="31"/>
      <c r="D58" s="33" t="s">
        <v>47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8">
        <f t="shared" si="1"/>
        <v>0</v>
      </c>
    </row>
    <row r="59" spans="1:15" ht="12.75">
      <c r="A59" s="41"/>
      <c r="B59" s="32" t="s">
        <v>45</v>
      </c>
      <c r="C59" s="31" t="s">
        <v>46</v>
      </c>
      <c r="D59" s="33" t="s">
        <v>47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8">
        <f t="shared" si="1"/>
        <v>0</v>
      </c>
    </row>
    <row r="60" spans="1:15" ht="12.75">
      <c r="A60" s="41"/>
      <c r="B60" s="32" t="s">
        <v>362</v>
      </c>
      <c r="C60" s="99" t="s">
        <v>360</v>
      </c>
      <c r="D60" s="35">
        <v>2010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8">
        <f t="shared" si="1"/>
        <v>0</v>
      </c>
    </row>
    <row r="61" spans="1:15" ht="15">
      <c r="A61" s="41"/>
      <c r="B61" s="66" t="s">
        <v>405</v>
      </c>
      <c r="C61" s="99" t="s">
        <v>11</v>
      </c>
      <c r="D61" s="35">
        <v>2010</v>
      </c>
      <c r="E61" s="73"/>
      <c r="F61" s="72"/>
      <c r="G61" s="73"/>
      <c r="H61" s="35"/>
      <c r="I61" s="35"/>
      <c r="J61" s="35"/>
      <c r="K61" s="35"/>
      <c r="L61" s="35"/>
      <c r="M61" s="35"/>
      <c r="N61" s="35"/>
      <c r="O61" s="38">
        <f t="shared" si="1"/>
        <v>0</v>
      </c>
    </row>
    <row r="62" spans="1:15" ht="12.75">
      <c r="A62" s="41"/>
      <c r="B62" s="32" t="s">
        <v>61</v>
      </c>
      <c r="C62" s="31" t="s">
        <v>32</v>
      </c>
      <c r="D62" s="33">
        <v>2010</v>
      </c>
      <c r="E62" s="68"/>
      <c r="F62" s="35"/>
      <c r="G62" s="35"/>
      <c r="H62" s="35"/>
      <c r="I62" s="35"/>
      <c r="J62" s="35"/>
      <c r="K62" s="35"/>
      <c r="L62" s="35"/>
      <c r="M62" s="35"/>
      <c r="N62" s="35"/>
      <c r="O62" s="38">
        <f t="shared" si="1"/>
        <v>0</v>
      </c>
    </row>
    <row r="63" spans="1:15" ht="15">
      <c r="A63" s="41"/>
      <c r="B63" s="32" t="s">
        <v>66</v>
      </c>
      <c r="C63" s="31" t="s">
        <v>67</v>
      </c>
      <c r="D63" s="33">
        <v>2010</v>
      </c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8">
        <f t="shared" si="1"/>
        <v>0</v>
      </c>
    </row>
    <row r="64" spans="1:15" ht="15">
      <c r="A64" s="41"/>
      <c r="B64" s="32" t="s">
        <v>75</v>
      </c>
      <c r="C64" s="31" t="s">
        <v>67</v>
      </c>
      <c r="D64" s="33">
        <v>2010</v>
      </c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8">
        <f t="shared" si="1"/>
        <v>0</v>
      </c>
    </row>
    <row r="65" spans="1:15" ht="12.75">
      <c r="A65" s="41"/>
      <c r="B65" s="32" t="s">
        <v>132</v>
      </c>
      <c r="C65" s="31" t="s">
        <v>32</v>
      </c>
      <c r="D65" s="33">
        <v>2009</v>
      </c>
      <c r="E65" s="68"/>
      <c r="F65" s="35"/>
      <c r="G65" s="35"/>
      <c r="H65" s="35"/>
      <c r="I65" s="35"/>
      <c r="J65" s="35"/>
      <c r="K65" s="35"/>
      <c r="L65" s="35"/>
      <c r="M65" s="35"/>
      <c r="N65" s="35"/>
      <c r="O65" s="38">
        <f t="shared" si="1"/>
        <v>0</v>
      </c>
    </row>
    <row r="66" spans="1:15" ht="15">
      <c r="A66" s="41"/>
      <c r="B66" s="71" t="s">
        <v>378</v>
      </c>
      <c r="C66" s="101" t="s">
        <v>371</v>
      </c>
      <c r="D66" s="72">
        <v>2009</v>
      </c>
      <c r="E66" s="34"/>
      <c r="F66" s="41"/>
      <c r="G66" s="34"/>
      <c r="H66" s="34"/>
      <c r="I66" s="34"/>
      <c r="J66" s="34"/>
      <c r="K66" s="34"/>
      <c r="L66" s="34"/>
      <c r="M66" s="34"/>
      <c r="N66" s="34"/>
      <c r="O66" s="38">
        <f t="shared" si="1"/>
        <v>0</v>
      </c>
    </row>
    <row r="67" spans="1:15" ht="12.75">
      <c r="A67" s="41"/>
      <c r="B67" s="32" t="s">
        <v>31</v>
      </c>
      <c r="C67" s="31" t="s">
        <v>32</v>
      </c>
      <c r="D67" s="33">
        <v>2010</v>
      </c>
      <c r="E67" s="68"/>
      <c r="F67" s="35"/>
      <c r="G67" s="35"/>
      <c r="H67" s="35"/>
      <c r="I67" s="35"/>
      <c r="J67" s="35"/>
      <c r="K67" s="35"/>
      <c r="L67" s="35"/>
      <c r="M67" s="35"/>
      <c r="N67" s="35"/>
      <c r="O67" s="38">
        <f aca="true" t="shared" si="2" ref="O67:O98">SUM(E67:N67)</f>
        <v>0</v>
      </c>
    </row>
    <row r="68" spans="1:15" ht="12.75">
      <c r="A68" s="41"/>
      <c r="B68" s="32" t="s">
        <v>40</v>
      </c>
      <c r="C68" s="31" t="s">
        <v>29</v>
      </c>
      <c r="D68" s="33">
        <v>2010</v>
      </c>
      <c r="E68" s="68"/>
      <c r="F68" s="35"/>
      <c r="G68" s="35"/>
      <c r="H68" s="35"/>
      <c r="I68" s="35"/>
      <c r="J68" s="35"/>
      <c r="K68" s="35"/>
      <c r="L68" s="35"/>
      <c r="M68" s="35"/>
      <c r="N68" s="35"/>
      <c r="O68" s="38">
        <f t="shared" si="2"/>
        <v>0</v>
      </c>
    </row>
    <row r="69" spans="1:15" ht="15">
      <c r="A69" s="41"/>
      <c r="B69" s="32" t="s">
        <v>54</v>
      </c>
      <c r="C69" s="31" t="s">
        <v>55</v>
      </c>
      <c r="D69" s="33">
        <v>2010</v>
      </c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8">
        <f t="shared" si="2"/>
        <v>0</v>
      </c>
    </row>
    <row r="70" spans="1:15" ht="12.75">
      <c r="A70" s="41"/>
      <c r="B70" s="32" t="s">
        <v>363</v>
      </c>
      <c r="C70" s="99" t="s">
        <v>117</v>
      </c>
      <c r="D70" s="35">
        <v>2010</v>
      </c>
      <c r="E70" s="34"/>
      <c r="F70" s="41"/>
      <c r="G70" s="34"/>
      <c r="H70" s="34"/>
      <c r="I70" s="34"/>
      <c r="J70" s="34"/>
      <c r="K70" s="34"/>
      <c r="L70" s="34"/>
      <c r="M70" s="34"/>
      <c r="N70" s="34"/>
      <c r="O70" s="38">
        <f t="shared" si="2"/>
        <v>0</v>
      </c>
    </row>
    <row r="71" spans="1:15" ht="12.75">
      <c r="A71" s="41"/>
      <c r="B71" s="32" t="s">
        <v>48</v>
      </c>
      <c r="C71" s="31" t="s">
        <v>49</v>
      </c>
      <c r="D71" s="35">
        <v>2010</v>
      </c>
      <c r="E71" s="68"/>
      <c r="F71" s="35"/>
      <c r="G71" s="35"/>
      <c r="H71" s="35"/>
      <c r="I71" s="35"/>
      <c r="J71" s="35"/>
      <c r="K71" s="35"/>
      <c r="L71" s="35"/>
      <c r="M71" s="35"/>
      <c r="N71" s="35"/>
      <c r="O71" s="38">
        <f t="shared" si="2"/>
        <v>0</v>
      </c>
    </row>
    <row r="72" spans="1:15" ht="15">
      <c r="A72" s="41"/>
      <c r="B72" s="32" t="s">
        <v>56</v>
      </c>
      <c r="C72" s="31" t="s">
        <v>42</v>
      </c>
      <c r="D72" s="33">
        <v>2010</v>
      </c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8">
        <f t="shared" si="2"/>
        <v>0</v>
      </c>
    </row>
    <row r="73" spans="1:15" ht="12.75">
      <c r="A73" s="41"/>
      <c r="B73" s="32" t="s">
        <v>137</v>
      </c>
      <c r="C73" s="31" t="s">
        <v>32</v>
      </c>
      <c r="D73" s="33">
        <v>2009</v>
      </c>
      <c r="E73" s="34"/>
      <c r="F73" s="41"/>
      <c r="G73" s="34"/>
      <c r="H73" s="34"/>
      <c r="I73" s="34"/>
      <c r="J73" s="34"/>
      <c r="K73" s="34"/>
      <c r="L73" s="34"/>
      <c r="M73" s="34"/>
      <c r="N73" s="34"/>
      <c r="O73" s="38">
        <f t="shared" si="2"/>
        <v>0</v>
      </c>
    </row>
    <row r="74" spans="1:15" ht="12.75">
      <c r="A74" s="41"/>
      <c r="B74" s="32" t="s">
        <v>70</v>
      </c>
      <c r="C74" s="31" t="s">
        <v>32</v>
      </c>
      <c r="D74" s="33">
        <v>2010</v>
      </c>
      <c r="E74" s="68"/>
      <c r="F74" s="35"/>
      <c r="G74" s="35"/>
      <c r="H74" s="35"/>
      <c r="I74" s="35"/>
      <c r="J74" s="35"/>
      <c r="K74" s="35"/>
      <c r="L74" s="35"/>
      <c r="M74" s="35"/>
      <c r="N74" s="35"/>
      <c r="O74" s="38">
        <f t="shared" si="2"/>
        <v>0</v>
      </c>
    </row>
    <row r="75" spans="1:15" ht="15">
      <c r="A75" s="41"/>
      <c r="B75" s="71" t="s">
        <v>415</v>
      </c>
      <c r="C75" s="101" t="s">
        <v>416</v>
      </c>
      <c r="D75" s="72">
        <v>2009</v>
      </c>
      <c r="E75" s="68"/>
      <c r="F75" s="35"/>
      <c r="G75" s="35"/>
      <c r="H75" s="35"/>
      <c r="I75" s="35"/>
      <c r="J75" s="35"/>
      <c r="K75" s="35"/>
      <c r="L75" s="35"/>
      <c r="M75" s="35"/>
      <c r="N75" s="35"/>
      <c r="O75" s="38">
        <f t="shared" si="2"/>
        <v>0</v>
      </c>
    </row>
    <row r="76" spans="1:15" ht="12.75">
      <c r="A76" s="68"/>
      <c r="B76" s="32" t="s">
        <v>139</v>
      </c>
      <c r="C76" s="31" t="s">
        <v>117</v>
      </c>
      <c r="D76" s="33">
        <v>2009</v>
      </c>
      <c r="E76" s="68"/>
      <c r="F76" s="35"/>
      <c r="G76" s="35"/>
      <c r="H76" s="35"/>
      <c r="I76" s="35"/>
      <c r="J76" s="35"/>
      <c r="K76" s="35"/>
      <c r="L76" s="35"/>
      <c r="M76" s="35"/>
      <c r="N76" s="35"/>
      <c r="O76" s="38">
        <f t="shared" si="2"/>
        <v>0</v>
      </c>
    </row>
    <row r="77" spans="1:15" ht="15">
      <c r="A77" s="68"/>
      <c r="B77" s="32" t="s">
        <v>57</v>
      </c>
      <c r="C77" s="31" t="s">
        <v>58</v>
      </c>
      <c r="D77" s="36">
        <v>2010</v>
      </c>
      <c r="E77" s="68"/>
      <c r="F77" s="35"/>
      <c r="G77" s="35"/>
      <c r="H77" s="35"/>
      <c r="I77" s="35"/>
      <c r="J77" s="35"/>
      <c r="K77" s="35"/>
      <c r="L77" s="35"/>
      <c r="M77" s="35"/>
      <c r="N77" s="35"/>
      <c r="O77" s="38">
        <f t="shared" si="2"/>
        <v>0</v>
      </c>
    </row>
    <row r="78" spans="1:15" ht="12.75">
      <c r="A78" s="68"/>
      <c r="B78" s="66" t="s">
        <v>406</v>
      </c>
      <c r="C78" s="99" t="s">
        <v>407</v>
      </c>
      <c r="D78" s="35">
        <v>2010</v>
      </c>
      <c r="E78" s="34"/>
      <c r="F78" s="41"/>
      <c r="G78" s="34"/>
      <c r="H78" s="34"/>
      <c r="I78" s="34"/>
      <c r="J78" s="34"/>
      <c r="K78" s="34"/>
      <c r="L78" s="34"/>
      <c r="M78" s="34"/>
      <c r="N78" s="34"/>
      <c r="O78" s="38">
        <f t="shared" si="2"/>
        <v>0</v>
      </c>
    </row>
    <row r="79" spans="1:15" ht="15">
      <c r="A79" s="68"/>
      <c r="B79" s="32" t="s">
        <v>79</v>
      </c>
      <c r="C79" s="31" t="s">
        <v>49</v>
      </c>
      <c r="D79" s="36">
        <v>2010</v>
      </c>
      <c r="E79" s="68"/>
      <c r="F79" s="35"/>
      <c r="G79" s="35"/>
      <c r="H79" s="35"/>
      <c r="I79" s="35"/>
      <c r="J79" s="35"/>
      <c r="K79" s="35"/>
      <c r="L79" s="35"/>
      <c r="M79" s="35"/>
      <c r="N79" s="35"/>
      <c r="O79" s="38">
        <f t="shared" si="2"/>
        <v>0</v>
      </c>
    </row>
    <row r="80" spans="1:15" ht="15">
      <c r="A80" s="68"/>
      <c r="B80" s="32" t="s">
        <v>73</v>
      </c>
      <c r="C80" s="31"/>
      <c r="D80" s="33">
        <v>2010</v>
      </c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8">
        <f t="shared" si="2"/>
        <v>0</v>
      </c>
    </row>
    <row r="81" spans="1:15" ht="12.75">
      <c r="A81" s="68"/>
      <c r="B81" s="32" t="s">
        <v>74</v>
      </c>
      <c r="C81" s="31" t="s">
        <v>21</v>
      </c>
      <c r="D81" s="33">
        <v>2010</v>
      </c>
      <c r="E81" s="68"/>
      <c r="F81" s="35"/>
      <c r="G81" s="35"/>
      <c r="H81" s="35"/>
      <c r="I81" s="35"/>
      <c r="J81" s="35"/>
      <c r="K81" s="35"/>
      <c r="L81" s="35"/>
      <c r="M81" s="35"/>
      <c r="N81" s="35"/>
      <c r="O81" s="38">
        <f t="shared" si="2"/>
        <v>0</v>
      </c>
    </row>
    <row r="82" spans="1:15" ht="12.75">
      <c r="A82" s="68"/>
      <c r="B82" s="32" t="s">
        <v>126</v>
      </c>
      <c r="C82" s="31" t="s">
        <v>21</v>
      </c>
      <c r="D82" s="33">
        <v>2009</v>
      </c>
      <c r="E82" s="68"/>
      <c r="F82" s="35"/>
      <c r="G82" s="35"/>
      <c r="H82" s="35"/>
      <c r="I82" s="35"/>
      <c r="J82" s="35"/>
      <c r="K82" s="35"/>
      <c r="L82" s="35"/>
      <c r="M82" s="35"/>
      <c r="N82" s="35"/>
      <c r="O82" s="38">
        <f t="shared" si="2"/>
        <v>0</v>
      </c>
    </row>
  </sheetData>
  <sheetProtection/>
  <mergeCells count="1">
    <mergeCell ref="A1:O1"/>
  </mergeCells>
  <printOptions/>
  <pageMargins left="0.59" right="0.59" top="0.55" bottom="0.51" header="0.51" footer="0.51"/>
  <pageSetup firstPageNumber="1" useFirstPageNumber="1"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95" zoomScaleNormal="95" zoomScalePageLayoutView="0" workbookViewId="0" topLeftCell="A1">
      <selection activeCell="A4" sqref="A4:A38"/>
    </sheetView>
  </sheetViews>
  <sheetFormatPr defaultColWidth="11.57421875" defaultRowHeight="12.75"/>
  <cols>
    <col min="1" max="1" width="7.00390625" style="5" bestFit="1" customWidth="1"/>
    <col min="2" max="2" width="23.421875" style="0" customWidth="1"/>
    <col min="3" max="3" width="25.8515625" style="47" bestFit="1" customWidth="1"/>
    <col min="4" max="4" width="8.7109375" style="4" bestFit="1" customWidth="1"/>
    <col min="5" max="6" width="10.421875" style="4" bestFit="1" customWidth="1"/>
    <col min="7" max="7" width="10.28125" style="4" bestFit="1" customWidth="1"/>
    <col min="8" max="9" width="10.28125" style="4" customWidth="1"/>
    <col min="10" max="10" width="10.28125" style="4" bestFit="1" customWidth="1"/>
    <col min="11" max="11" width="10.00390625" style="4" bestFit="1" customWidth="1"/>
    <col min="12" max="12" width="8.421875" style="4" bestFit="1" customWidth="1"/>
    <col min="13" max="13" width="9.00390625" style="4" bestFit="1" customWidth="1"/>
    <col min="14" max="14" width="9.57421875" style="4" bestFit="1" customWidth="1"/>
    <col min="15" max="15" width="8.28125" style="23" bestFit="1" customWidth="1"/>
    <col min="16" max="16" width="15.7109375" style="4" customWidth="1"/>
    <col min="17" max="17" width="11.28125" style="0" customWidth="1"/>
    <col min="18" max="18" width="7.7109375" style="0" customWidth="1"/>
    <col min="19" max="19" width="6.8515625" style="0" customWidth="1"/>
  </cols>
  <sheetData>
    <row r="1" spans="1:15" ht="21.75" customHeight="1">
      <c r="A1" s="3" t="s">
        <v>446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33.75">
      <c r="A2" s="59" t="s">
        <v>0</v>
      </c>
      <c r="B2" s="60" t="s">
        <v>1</v>
      </c>
      <c r="C2" s="61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3" t="s">
        <v>428</v>
      </c>
      <c r="I2" s="13" t="s">
        <v>429</v>
      </c>
      <c r="J2" s="22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76"/>
    </row>
    <row r="3" spans="1:20" ht="12.75">
      <c r="A3" s="41" t="s">
        <v>14</v>
      </c>
      <c r="B3" s="32" t="s">
        <v>140</v>
      </c>
      <c r="C3" s="32" t="s">
        <v>18</v>
      </c>
      <c r="D3" s="33">
        <v>2009</v>
      </c>
      <c r="E3" s="35">
        <v>14</v>
      </c>
      <c r="F3" s="35">
        <v>14</v>
      </c>
      <c r="G3" s="35">
        <v>14</v>
      </c>
      <c r="H3" s="35">
        <v>14</v>
      </c>
      <c r="I3" s="35">
        <v>14</v>
      </c>
      <c r="J3" s="35"/>
      <c r="K3" s="35">
        <v>11</v>
      </c>
      <c r="L3" s="35">
        <v>14</v>
      </c>
      <c r="M3" s="35"/>
      <c r="N3" s="35"/>
      <c r="O3" s="38">
        <f aca="true" t="shared" si="0" ref="O3:O34">SUM(E3:N3)</f>
        <v>95</v>
      </c>
      <c r="P3" s="131"/>
      <c r="Q3" s="131"/>
      <c r="R3" s="126"/>
      <c r="S3" s="133"/>
      <c r="T3" s="129"/>
    </row>
    <row r="4" spans="1:20" ht="15">
      <c r="A4" s="41" t="s">
        <v>16</v>
      </c>
      <c r="B4" s="32" t="s">
        <v>141</v>
      </c>
      <c r="C4" s="32" t="s">
        <v>67</v>
      </c>
      <c r="D4" s="33">
        <v>2009</v>
      </c>
      <c r="E4" s="36"/>
      <c r="F4" s="35">
        <v>11</v>
      </c>
      <c r="G4" s="35">
        <v>11</v>
      </c>
      <c r="H4" s="35">
        <v>11</v>
      </c>
      <c r="I4" s="35">
        <v>11</v>
      </c>
      <c r="J4" s="35"/>
      <c r="K4" s="35">
        <v>14</v>
      </c>
      <c r="L4" s="35"/>
      <c r="M4" s="35"/>
      <c r="N4" s="35"/>
      <c r="O4" s="38">
        <f t="shared" si="0"/>
        <v>58</v>
      </c>
      <c r="P4" s="131"/>
      <c r="Q4" s="131"/>
      <c r="R4" s="126"/>
      <c r="S4" s="133"/>
      <c r="T4" s="129"/>
    </row>
    <row r="5" spans="1:20" ht="15">
      <c r="A5" s="41" t="s">
        <v>19</v>
      </c>
      <c r="B5" s="32" t="s">
        <v>145</v>
      </c>
      <c r="C5" s="32" t="s">
        <v>21</v>
      </c>
      <c r="D5" s="33">
        <v>2009</v>
      </c>
      <c r="E5" s="36">
        <v>9</v>
      </c>
      <c r="F5" s="35"/>
      <c r="G5" s="35">
        <v>7</v>
      </c>
      <c r="H5" s="35"/>
      <c r="I5" s="35"/>
      <c r="J5" s="35">
        <v>6</v>
      </c>
      <c r="K5" s="35">
        <v>9</v>
      </c>
      <c r="L5" s="35">
        <v>11</v>
      </c>
      <c r="M5" s="35"/>
      <c r="N5" s="35"/>
      <c r="O5" s="38">
        <f t="shared" si="0"/>
        <v>42</v>
      </c>
      <c r="P5" s="139"/>
      <c r="Q5" s="139"/>
      <c r="R5" s="140"/>
      <c r="S5" s="140"/>
      <c r="T5" s="139"/>
    </row>
    <row r="6" spans="1:20" ht="15">
      <c r="A6" s="41" t="s">
        <v>22</v>
      </c>
      <c r="B6" s="31" t="s">
        <v>155</v>
      </c>
      <c r="C6" s="32" t="s">
        <v>67</v>
      </c>
      <c r="D6" s="33">
        <v>2009</v>
      </c>
      <c r="E6" s="36"/>
      <c r="F6" s="35"/>
      <c r="G6" s="35">
        <v>9</v>
      </c>
      <c r="H6" s="35">
        <v>4</v>
      </c>
      <c r="I6" s="35">
        <v>7</v>
      </c>
      <c r="J6" s="35">
        <v>11</v>
      </c>
      <c r="K6" s="35">
        <v>6</v>
      </c>
      <c r="L6" s="35">
        <v>4</v>
      </c>
      <c r="M6" s="35"/>
      <c r="N6" s="35"/>
      <c r="O6" s="38">
        <f t="shared" si="0"/>
        <v>41</v>
      </c>
      <c r="P6" s="139"/>
      <c r="Q6" s="139"/>
      <c r="R6" s="140"/>
      <c r="S6" s="140"/>
      <c r="T6" s="139"/>
    </row>
    <row r="7" spans="1:20" ht="15">
      <c r="A7" s="41" t="s">
        <v>24</v>
      </c>
      <c r="B7" s="31" t="s">
        <v>153</v>
      </c>
      <c r="C7" s="32" t="s">
        <v>67</v>
      </c>
      <c r="D7" s="33">
        <v>2009</v>
      </c>
      <c r="E7" s="36"/>
      <c r="F7" s="35"/>
      <c r="G7" s="35">
        <v>6</v>
      </c>
      <c r="H7" s="35">
        <v>3</v>
      </c>
      <c r="I7" s="35">
        <v>3</v>
      </c>
      <c r="J7" s="35">
        <v>7</v>
      </c>
      <c r="K7" s="35">
        <v>7</v>
      </c>
      <c r="L7" s="35">
        <v>6</v>
      </c>
      <c r="M7" s="35"/>
      <c r="N7" s="35"/>
      <c r="O7" s="38">
        <f t="shared" si="0"/>
        <v>32</v>
      </c>
      <c r="P7" s="139"/>
      <c r="Q7" s="139"/>
      <c r="R7" s="140"/>
      <c r="S7" s="140"/>
      <c r="T7" s="139"/>
    </row>
    <row r="8" spans="1:20" ht="12.75">
      <c r="A8" s="41" t="s">
        <v>27</v>
      </c>
      <c r="B8" s="32" t="s">
        <v>506</v>
      </c>
      <c r="C8" s="32" t="s">
        <v>58</v>
      </c>
      <c r="D8" s="33">
        <v>2009</v>
      </c>
      <c r="E8" s="35"/>
      <c r="F8" s="35">
        <v>7</v>
      </c>
      <c r="G8" s="35"/>
      <c r="H8" s="35"/>
      <c r="I8" s="35">
        <v>9</v>
      </c>
      <c r="J8" s="35">
        <v>9</v>
      </c>
      <c r="K8" s="35"/>
      <c r="L8" s="35">
        <v>5</v>
      </c>
      <c r="M8" s="35"/>
      <c r="N8" s="35"/>
      <c r="O8" s="38">
        <f t="shared" si="0"/>
        <v>30</v>
      </c>
      <c r="P8" s="139"/>
      <c r="Q8" s="139"/>
      <c r="R8" s="140"/>
      <c r="S8" s="140"/>
      <c r="T8" s="139"/>
    </row>
    <row r="9" spans="1:20" ht="12.75">
      <c r="A9" s="41" t="s">
        <v>30</v>
      </c>
      <c r="B9" s="32" t="s">
        <v>512</v>
      </c>
      <c r="C9" s="32" t="s">
        <v>487</v>
      </c>
      <c r="D9" s="33">
        <v>2009</v>
      </c>
      <c r="E9" s="35"/>
      <c r="F9" s="35">
        <v>2</v>
      </c>
      <c r="G9" s="35"/>
      <c r="H9" s="35"/>
      <c r="I9" s="35">
        <v>5</v>
      </c>
      <c r="J9" s="35">
        <v>14</v>
      </c>
      <c r="K9" s="35"/>
      <c r="L9" s="35"/>
      <c r="M9" s="35"/>
      <c r="N9" s="35"/>
      <c r="O9" s="38">
        <f t="shared" si="0"/>
        <v>21</v>
      </c>
      <c r="P9" s="139"/>
      <c r="Q9" s="139"/>
      <c r="R9" s="140"/>
      <c r="S9" s="140"/>
      <c r="T9" s="139"/>
    </row>
    <row r="10" spans="1:20" ht="12.75">
      <c r="A10" s="41" t="s">
        <v>33</v>
      </c>
      <c r="B10" s="32" t="s">
        <v>86</v>
      </c>
      <c r="C10" s="32" t="s">
        <v>29</v>
      </c>
      <c r="D10" s="33">
        <v>2010</v>
      </c>
      <c r="E10" s="35">
        <v>11</v>
      </c>
      <c r="F10" s="35">
        <v>9</v>
      </c>
      <c r="G10" s="35"/>
      <c r="H10" s="35"/>
      <c r="I10" s="35"/>
      <c r="J10" s="35"/>
      <c r="K10" s="35"/>
      <c r="L10" s="35"/>
      <c r="M10" s="35"/>
      <c r="N10" s="35"/>
      <c r="O10" s="38">
        <f t="shared" si="0"/>
        <v>20</v>
      </c>
      <c r="P10" s="139"/>
      <c r="Q10" s="139"/>
      <c r="R10" s="140"/>
      <c r="S10" s="140"/>
      <c r="T10" s="7"/>
    </row>
    <row r="11" spans="1:20" ht="12.75">
      <c r="A11" s="41" t="s">
        <v>35</v>
      </c>
      <c r="B11" s="32" t="s">
        <v>448</v>
      </c>
      <c r="C11" s="64" t="s">
        <v>32</v>
      </c>
      <c r="D11" s="35">
        <v>2009</v>
      </c>
      <c r="E11" s="35">
        <v>4</v>
      </c>
      <c r="F11" s="35"/>
      <c r="G11" s="35"/>
      <c r="H11" s="35">
        <v>5</v>
      </c>
      <c r="I11" s="35">
        <v>6</v>
      </c>
      <c r="J11" s="35"/>
      <c r="K11" s="35">
        <v>3</v>
      </c>
      <c r="L11" s="35"/>
      <c r="M11" s="35"/>
      <c r="N11" s="35"/>
      <c r="O11" s="38">
        <f t="shared" si="0"/>
        <v>18</v>
      </c>
      <c r="P11" s="139"/>
      <c r="Q11" s="139"/>
      <c r="R11" s="140"/>
      <c r="S11" s="140"/>
      <c r="T11" s="139"/>
    </row>
    <row r="12" spans="1:20" ht="12.75">
      <c r="A12" s="41" t="s">
        <v>39</v>
      </c>
      <c r="B12" s="32" t="s">
        <v>507</v>
      </c>
      <c r="C12" s="32" t="s">
        <v>508</v>
      </c>
      <c r="D12" s="33">
        <v>2009</v>
      </c>
      <c r="E12" s="35"/>
      <c r="F12" s="35">
        <v>6</v>
      </c>
      <c r="G12" s="35"/>
      <c r="H12" s="35"/>
      <c r="I12" s="35"/>
      <c r="J12" s="35"/>
      <c r="K12" s="35"/>
      <c r="L12" s="35">
        <v>9</v>
      </c>
      <c r="M12" s="35"/>
      <c r="N12" s="35"/>
      <c r="O12" s="38">
        <f t="shared" si="0"/>
        <v>15</v>
      </c>
      <c r="P12" s="139"/>
      <c r="Q12" s="139"/>
      <c r="R12" s="140"/>
      <c r="S12" s="140"/>
      <c r="T12" s="139"/>
    </row>
    <row r="13" spans="1:20" ht="12.75">
      <c r="A13" s="41" t="s">
        <v>496</v>
      </c>
      <c r="B13" s="32" t="s">
        <v>447</v>
      </c>
      <c r="C13" s="64" t="s">
        <v>103</v>
      </c>
      <c r="D13" s="35">
        <v>2009</v>
      </c>
      <c r="E13" s="35">
        <v>7</v>
      </c>
      <c r="F13" s="35"/>
      <c r="G13" s="35"/>
      <c r="H13" s="35"/>
      <c r="I13" s="35">
        <v>4</v>
      </c>
      <c r="J13" s="35"/>
      <c r="K13" s="35"/>
      <c r="L13" s="35"/>
      <c r="M13" s="35"/>
      <c r="N13" s="35"/>
      <c r="O13" s="38">
        <f t="shared" si="0"/>
        <v>11</v>
      </c>
      <c r="P13" s="139"/>
      <c r="Q13" s="139"/>
      <c r="R13" s="140"/>
      <c r="S13" s="140"/>
      <c r="T13" s="7"/>
    </row>
    <row r="14" spans="1:20" ht="12.75">
      <c r="A14" s="41" t="s">
        <v>497</v>
      </c>
      <c r="B14" s="32" t="s">
        <v>621</v>
      </c>
      <c r="C14" s="64" t="s">
        <v>243</v>
      </c>
      <c r="D14" s="35"/>
      <c r="E14" s="35"/>
      <c r="F14" s="35"/>
      <c r="G14" s="35"/>
      <c r="H14" s="35">
        <v>9</v>
      </c>
      <c r="I14" s="35"/>
      <c r="J14" s="35"/>
      <c r="K14" s="35"/>
      <c r="L14" s="35"/>
      <c r="M14" s="35"/>
      <c r="N14" s="35"/>
      <c r="O14" s="38">
        <f t="shared" si="0"/>
        <v>9</v>
      </c>
      <c r="P14" s="139"/>
      <c r="Q14" s="139"/>
      <c r="R14" s="140"/>
      <c r="S14" s="140"/>
      <c r="T14" s="7"/>
    </row>
    <row r="15" spans="1:15" ht="12.75">
      <c r="A15" s="41" t="s">
        <v>498</v>
      </c>
      <c r="B15" s="32" t="s">
        <v>87</v>
      </c>
      <c r="C15" s="32" t="s">
        <v>18</v>
      </c>
      <c r="D15" s="33">
        <v>2010</v>
      </c>
      <c r="E15" s="35">
        <v>5</v>
      </c>
      <c r="F15" s="35"/>
      <c r="G15" s="35"/>
      <c r="H15" s="35"/>
      <c r="I15" s="35"/>
      <c r="J15" s="35">
        <v>4</v>
      </c>
      <c r="K15" s="35"/>
      <c r="L15" s="35"/>
      <c r="M15" s="35"/>
      <c r="N15" s="35"/>
      <c r="O15" s="38">
        <f t="shared" si="0"/>
        <v>9</v>
      </c>
    </row>
    <row r="16" spans="1:15" ht="12.75">
      <c r="A16" s="41" t="s">
        <v>499</v>
      </c>
      <c r="B16" s="32" t="s">
        <v>622</v>
      </c>
      <c r="C16" s="64" t="s">
        <v>605</v>
      </c>
      <c r="D16" s="35"/>
      <c r="E16" s="35"/>
      <c r="F16" s="35"/>
      <c r="G16" s="35"/>
      <c r="H16" s="35">
        <v>7</v>
      </c>
      <c r="I16" s="35"/>
      <c r="J16" s="35"/>
      <c r="K16" s="35"/>
      <c r="L16" s="35"/>
      <c r="M16" s="35"/>
      <c r="N16" s="35"/>
      <c r="O16" s="38">
        <f t="shared" si="0"/>
        <v>7</v>
      </c>
    </row>
    <row r="17" spans="1:15" ht="12.75">
      <c r="A17" s="41" t="s">
        <v>500</v>
      </c>
      <c r="B17" s="32" t="s">
        <v>82</v>
      </c>
      <c r="C17" s="32" t="s">
        <v>21</v>
      </c>
      <c r="D17" s="33">
        <v>2010</v>
      </c>
      <c r="E17" s="35">
        <v>2</v>
      </c>
      <c r="F17" s="35"/>
      <c r="G17" s="35"/>
      <c r="H17" s="35"/>
      <c r="I17" s="35"/>
      <c r="J17" s="35">
        <v>5</v>
      </c>
      <c r="K17" s="35"/>
      <c r="L17" s="35"/>
      <c r="M17" s="35"/>
      <c r="N17" s="35"/>
      <c r="O17" s="38">
        <f t="shared" si="0"/>
        <v>7</v>
      </c>
    </row>
    <row r="18" spans="1:15" ht="12.75">
      <c r="A18" s="41" t="s">
        <v>514</v>
      </c>
      <c r="B18" s="32" t="s">
        <v>745</v>
      </c>
      <c r="C18" s="64" t="s">
        <v>746</v>
      </c>
      <c r="D18" s="35">
        <v>2010</v>
      </c>
      <c r="E18" s="35"/>
      <c r="F18" s="35"/>
      <c r="G18" s="35"/>
      <c r="H18" s="35"/>
      <c r="I18" s="35"/>
      <c r="J18" s="35"/>
      <c r="K18" s="35"/>
      <c r="L18" s="35">
        <v>7</v>
      </c>
      <c r="M18" s="35"/>
      <c r="N18" s="35"/>
      <c r="O18" s="38">
        <f t="shared" si="0"/>
        <v>7</v>
      </c>
    </row>
    <row r="19" spans="1:15" ht="15">
      <c r="A19" s="41" t="s">
        <v>515</v>
      </c>
      <c r="B19" s="32" t="s">
        <v>81</v>
      </c>
      <c r="C19" s="32" t="s">
        <v>32</v>
      </c>
      <c r="D19" s="33">
        <v>2010</v>
      </c>
      <c r="E19" s="72">
        <v>6</v>
      </c>
      <c r="F19" s="72"/>
      <c r="G19" s="71"/>
      <c r="H19" s="71"/>
      <c r="I19" s="71"/>
      <c r="J19" s="35"/>
      <c r="K19" s="35"/>
      <c r="L19" s="35"/>
      <c r="M19" s="35"/>
      <c r="N19" s="35"/>
      <c r="O19" s="38">
        <f t="shared" si="0"/>
        <v>6</v>
      </c>
    </row>
    <row r="20" spans="1:15" ht="12.75">
      <c r="A20" s="41" t="s">
        <v>522</v>
      </c>
      <c r="B20" s="32" t="s">
        <v>636</v>
      </c>
      <c r="C20" s="64" t="s">
        <v>243</v>
      </c>
      <c r="D20" s="35"/>
      <c r="E20" s="35"/>
      <c r="F20" s="35"/>
      <c r="G20" s="35"/>
      <c r="H20" s="35">
        <v>6</v>
      </c>
      <c r="I20" s="35"/>
      <c r="J20" s="35"/>
      <c r="K20" s="35"/>
      <c r="L20" s="35"/>
      <c r="M20" s="35"/>
      <c r="N20" s="35"/>
      <c r="O20" s="38">
        <f t="shared" si="0"/>
        <v>6</v>
      </c>
    </row>
    <row r="21" spans="1:15" ht="12.75">
      <c r="A21" s="41" t="s">
        <v>552</v>
      </c>
      <c r="B21" s="32" t="s">
        <v>509</v>
      </c>
      <c r="C21" s="32" t="s">
        <v>117</v>
      </c>
      <c r="D21" s="33">
        <v>2009</v>
      </c>
      <c r="E21" s="35"/>
      <c r="F21" s="35">
        <v>5</v>
      </c>
      <c r="G21" s="35"/>
      <c r="H21" s="35"/>
      <c r="I21" s="35"/>
      <c r="J21" s="35"/>
      <c r="K21" s="35"/>
      <c r="L21" s="35"/>
      <c r="M21" s="35"/>
      <c r="N21" s="35"/>
      <c r="O21" s="38">
        <f t="shared" si="0"/>
        <v>5</v>
      </c>
    </row>
    <row r="22" spans="1:15" ht="12.75">
      <c r="A22" s="41" t="s">
        <v>561</v>
      </c>
      <c r="B22" s="32" t="s">
        <v>558</v>
      </c>
      <c r="C22" s="64" t="s">
        <v>67</v>
      </c>
      <c r="D22" s="35">
        <v>2009</v>
      </c>
      <c r="E22" s="35"/>
      <c r="F22" s="35"/>
      <c r="G22" s="35">
        <v>5</v>
      </c>
      <c r="H22" s="35"/>
      <c r="I22" s="35"/>
      <c r="J22" s="35"/>
      <c r="K22" s="35"/>
      <c r="L22" s="35"/>
      <c r="M22" s="35"/>
      <c r="N22" s="35"/>
      <c r="O22" s="38">
        <f t="shared" si="0"/>
        <v>5</v>
      </c>
    </row>
    <row r="23" spans="1:15" ht="12.75">
      <c r="A23" s="41" t="s">
        <v>562</v>
      </c>
      <c r="B23" s="32" t="s">
        <v>721</v>
      </c>
      <c r="C23" s="64"/>
      <c r="D23" s="35">
        <v>2009</v>
      </c>
      <c r="E23" s="35"/>
      <c r="F23" s="35"/>
      <c r="G23" s="35"/>
      <c r="H23" s="35"/>
      <c r="I23" s="35"/>
      <c r="J23" s="35"/>
      <c r="K23" s="35">
        <v>5</v>
      </c>
      <c r="L23" s="35"/>
      <c r="M23" s="35"/>
      <c r="N23" s="35"/>
      <c r="O23" s="38">
        <f t="shared" si="0"/>
        <v>5</v>
      </c>
    </row>
    <row r="24" spans="1:15" ht="12.75">
      <c r="A24" s="41" t="s">
        <v>563</v>
      </c>
      <c r="B24" s="31" t="s">
        <v>156</v>
      </c>
      <c r="C24" s="32" t="s">
        <v>26</v>
      </c>
      <c r="D24" s="33">
        <v>2009</v>
      </c>
      <c r="E24" s="35"/>
      <c r="F24" s="35"/>
      <c r="G24" s="35">
        <v>2</v>
      </c>
      <c r="H24" s="35"/>
      <c r="I24" s="35">
        <v>1</v>
      </c>
      <c r="J24" s="35"/>
      <c r="K24" s="35">
        <v>1</v>
      </c>
      <c r="L24" s="35">
        <v>1</v>
      </c>
      <c r="M24" s="35"/>
      <c r="N24" s="35"/>
      <c r="O24" s="38">
        <f t="shared" si="0"/>
        <v>5</v>
      </c>
    </row>
    <row r="25" spans="1:15" ht="12.75">
      <c r="A25" s="41" t="s">
        <v>564</v>
      </c>
      <c r="B25" s="32" t="s">
        <v>510</v>
      </c>
      <c r="C25" s="32" t="s">
        <v>58</v>
      </c>
      <c r="D25" s="33">
        <v>2009</v>
      </c>
      <c r="E25" s="35"/>
      <c r="F25" s="35">
        <v>4</v>
      </c>
      <c r="G25" s="35"/>
      <c r="H25" s="35"/>
      <c r="I25" s="35"/>
      <c r="J25" s="35"/>
      <c r="K25" s="35"/>
      <c r="L25" s="35"/>
      <c r="M25" s="35"/>
      <c r="N25" s="35"/>
      <c r="O25" s="38">
        <f t="shared" si="0"/>
        <v>4</v>
      </c>
    </row>
    <row r="26" spans="1:15" ht="12.75">
      <c r="A26" s="41" t="s">
        <v>571</v>
      </c>
      <c r="B26" s="32" t="s">
        <v>559</v>
      </c>
      <c r="C26" s="64" t="s">
        <v>67</v>
      </c>
      <c r="D26" s="35">
        <v>2009</v>
      </c>
      <c r="E26" s="35"/>
      <c r="F26" s="35"/>
      <c r="G26" s="35">
        <v>4</v>
      </c>
      <c r="H26" s="35"/>
      <c r="I26" s="35"/>
      <c r="J26" s="35"/>
      <c r="K26" s="35"/>
      <c r="L26" s="35"/>
      <c r="M26" s="35"/>
      <c r="N26" s="35"/>
      <c r="O26" s="38">
        <f t="shared" si="0"/>
        <v>4</v>
      </c>
    </row>
    <row r="27" spans="1:15" ht="12.75">
      <c r="A27" s="41" t="s">
        <v>572</v>
      </c>
      <c r="B27" s="32" t="s">
        <v>83</v>
      </c>
      <c r="C27" s="32" t="s">
        <v>18</v>
      </c>
      <c r="D27" s="33">
        <v>2010</v>
      </c>
      <c r="E27" s="35"/>
      <c r="F27" s="35"/>
      <c r="G27" s="35"/>
      <c r="H27" s="35"/>
      <c r="I27" s="35"/>
      <c r="J27" s="35"/>
      <c r="K27" s="35">
        <v>4</v>
      </c>
      <c r="L27" s="35"/>
      <c r="M27" s="35"/>
      <c r="N27" s="35"/>
      <c r="O27" s="38">
        <f t="shared" si="0"/>
        <v>4</v>
      </c>
    </row>
    <row r="28" spans="1:15" ht="12.75">
      <c r="A28" s="41" t="s">
        <v>613</v>
      </c>
      <c r="B28" s="32" t="s">
        <v>449</v>
      </c>
      <c r="C28" s="64" t="s">
        <v>21</v>
      </c>
      <c r="D28" s="35">
        <v>2010</v>
      </c>
      <c r="E28" s="35">
        <v>3</v>
      </c>
      <c r="F28" s="35"/>
      <c r="G28" s="35"/>
      <c r="H28" s="35"/>
      <c r="I28" s="35"/>
      <c r="J28" s="35"/>
      <c r="K28" s="35"/>
      <c r="L28" s="35"/>
      <c r="M28" s="35"/>
      <c r="N28" s="35"/>
      <c r="O28" s="38">
        <f t="shared" si="0"/>
        <v>3</v>
      </c>
    </row>
    <row r="29" spans="1:15" ht="12.75">
      <c r="A29" s="41" t="s">
        <v>614</v>
      </c>
      <c r="B29" s="32" t="s">
        <v>511</v>
      </c>
      <c r="C29" s="32" t="s">
        <v>505</v>
      </c>
      <c r="D29" s="33">
        <v>2009</v>
      </c>
      <c r="E29" s="35"/>
      <c r="F29" s="35">
        <v>3</v>
      </c>
      <c r="G29" s="35"/>
      <c r="H29" s="35"/>
      <c r="I29" s="35"/>
      <c r="J29" s="35"/>
      <c r="K29" s="35"/>
      <c r="L29" s="35"/>
      <c r="M29" s="35"/>
      <c r="N29" s="35"/>
      <c r="O29" s="38">
        <f t="shared" si="0"/>
        <v>3</v>
      </c>
    </row>
    <row r="30" spans="1:15" ht="12.75">
      <c r="A30" s="41" t="s">
        <v>615</v>
      </c>
      <c r="B30" s="65" t="s">
        <v>89</v>
      </c>
      <c r="C30" s="64" t="s">
        <v>21</v>
      </c>
      <c r="D30" s="35">
        <v>2010</v>
      </c>
      <c r="E30" s="35"/>
      <c r="F30" s="35"/>
      <c r="G30" s="35">
        <v>3</v>
      </c>
      <c r="H30" s="35"/>
      <c r="I30" s="35"/>
      <c r="J30" s="35"/>
      <c r="K30" s="35"/>
      <c r="L30" s="35"/>
      <c r="M30" s="35"/>
      <c r="N30" s="35"/>
      <c r="O30" s="38">
        <f t="shared" si="0"/>
        <v>3</v>
      </c>
    </row>
    <row r="31" spans="1:15" ht="12.75">
      <c r="A31" s="41" t="s">
        <v>616</v>
      </c>
      <c r="B31" s="32" t="s">
        <v>747</v>
      </c>
      <c r="C31" s="64" t="s">
        <v>107</v>
      </c>
      <c r="D31" s="35">
        <v>2009</v>
      </c>
      <c r="E31" s="35"/>
      <c r="F31" s="35"/>
      <c r="G31" s="35"/>
      <c r="H31" s="35"/>
      <c r="I31" s="35"/>
      <c r="J31" s="35"/>
      <c r="K31" s="35"/>
      <c r="L31" s="35">
        <v>3</v>
      </c>
      <c r="M31" s="35"/>
      <c r="N31" s="35"/>
      <c r="O31" s="38">
        <f t="shared" si="0"/>
        <v>3</v>
      </c>
    </row>
    <row r="32" spans="1:15" ht="12.75">
      <c r="A32" s="41" t="s">
        <v>617</v>
      </c>
      <c r="B32" s="32" t="s">
        <v>80</v>
      </c>
      <c r="C32" s="64" t="s">
        <v>21</v>
      </c>
      <c r="D32" s="35"/>
      <c r="E32" s="35"/>
      <c r="F32" s="35"/>
      <c r="G32" s="35"/>
      <c r="H32" s="35">
        <v>2</v>
      </c>
      <c r="I32" s="35"/>
      <c r="J32" s="35"/>
      <c r="K32" s="35"/>
      <c r="L32" s="35"/>
      <c r="M32" s="35"/>
      <c r="N32" s="35"/>
      <c r="O32" s="38">
        <f t="shared" si="0"/>
        <v>2</v>
      </c>
    </row>
    <row r="33" spans="1:15" ht="12.75">
      <c r="A33" s="41" t="s">
        <v>618</v>
      </c>
      <c r="B33" s="32" t="s">
        <v>670</v>
      </c>
      <c r="C33" s="64" t="s">
        <v>660</v>
      </c>
      <c r="D33" s="35">
        <v>2010</v>
      </c>
      <c r="E33" s="35"/>
      <c r="F33" s="35"/>
      <c r="G33" s="35"/>
      <c r="H33" s="35"/>
      <c r="I33" s="35">
        <v>2</v>
      </c>
      <c r="J33" s="35"/>
      <c r="K33" s="35"/>
      <c r="L33" s="35"/>
      <c r="M33" s="35"/>
      <c r="N33" s="35"/>
      <c r="O33" s="38">
        <f t="shared" si="0"/>
        <v>2</v>
      </c>
    </row>
    <row r="34" spans="1:15" ht="12.75">
      <c r="A34" s="41" t="s">
        <v>619</v>
      </c>
      <c r="B34" s="32" t="s">
        <v>84</v>
      </c>
      <c r="C34" s="32" t="s">
        <v>67</v>
      </c>
      <c r="D34" s="33">
        <v>2010</v>
      </c>
      <c r="E34" s="35"/>
      <c r="F34" s="35"/>
      <c r="G34" s="35"/>
      <c r="H34" s="35"/>
      <c r="I34" s="35"/>
      <c r="J34" s="35"/>
      <c r="K34" s="35">
        <v>2</v>
      </c>
      <c r="L34" s="35"/>
      <c r="M34" s="35"/>
      <c r="N34" s="35"/>
      <c r="O34" s="38">
        <f t="shared" si="0"/>
        <v>2</v>
      </c>
    </row>
    <row r="35" spans="1:15" ht="12.75">
      <c r="A35" s="41" t="s">
        <v>620</v>
      </c>
      <c r="B35" s="32" t="s">
        <v>748</v>
      </c>
      <c r="C35" s="64" t="s">
        <v>749</v>
      </c>
      <c r="D35" s="35">
        <v>2009</v>
      </c>
      <c r="E35" s="35"/>
      <c r="F35" s="35"/>
      <c r="G35" s="35"/>
      <c r="H35" s="35"/>
      <c r="I35" s="35"/>
      <c r="J35" s="35"/>
      <c r="K35" s="35"/>
      <c r="L35" s="35">
        <v>2</v>
      </c>
      <c r="M35" s="35"/>
      <c r="N35" s="35"/>
      <c r="O35" s="38">
        <f aca="true" t="shared" si="1" ref="O35:O66">SUM(E35:N35)</f>
        <v>2</v>
      </c>
    </row>
    <row r="36" spans="1:15" ht="12.75">
      <c r="A36" s="41" t="s">
        <v>665</v>
      </c>
      <c r="B36" s="32" t="s">
        <v>560</v>
      </c>
      <c r="C36" s="64" t="s">
        <v>557</v>
      </c>
      <c r="D36" s="35">
        <v>2009</v>
      </c>
      <c r="E36" s="35"/>
      <c r="F36" s="35"/>
      <c r="G36" s="35">
        <v>1</v>
      </c>
      <c r="H36" s="35"/>
      <c r="I36" s="35"/>
      <c r="J36" s="35"/>
      <c r="K36" s="35"/>
      <c r="L36" s="35"/>
      <c r="M36" s="35"/>
      <c r="N36" s="35"/>
      <c r="O36" s="38">
        <f t="shared" si="1"/>
        <v>1</v>
      </c>
    </row>
    <row r="37" spans="1:15" ht="12.75">
      <c r="A37" s="41" t="s">
        <v>666</v>
      </c>
      <c r="B37" s="32" t="s">
        <v>513</v>
      </c>
      <c r="C37" s="32" t="s">
        <v>505</v>
      </c>
      <c r="D37" s="33">
        <v>2010</v>
      </c>
      <c r="E37" s="35"/>
      <c r="F37" s="35">
        <v>1</v>
      </c>
      <c r="G37" s="35"/>
      <c r="H37" s="35"/>
      <c r="I37" s="35"/>
      <c r="J37" s="35"/>
      <c r="K37" s="35"/>
      <c r="L37" s="35"/>
      <c r="M37" s="35"/>
      <c r="N37" s="35"/>
      <c r="O37" s="38">
        <f t="shared" si="1"/>
        <v>1</v>
      </c>
    </row>
    <row r="38" spans="1:15" ht="12.75">
      <c r="A38" s="41" t="s">
        <v>667</v>
      </c>
      <c r="B38" s="32" t="s">
        <v>623</v>
      </c>
      <c r="C38" s="64" t="s">
        <v>243</v>
      </c>
      <c r="D38" s="35"/>
      <c r="E38" s="35"/>
      <c r="F38" s="35"/>
      <c r="G38" s="35"/>
      <c r="H38" s="35">
        <v>1</v>
      </c>
      <c r="I38" s="35"/>
      <c r="J38" s="35"/>
      <c r="K38" s="35"/>
      <c r="L38" s="35"/>
      <c r="M38" s="35"/>
      <c r="N38" s="35"/>
      <c r="O38" s="38">
        <f t="shared" si="1"/>
        <v>1</v>
      </c>
    </row>
    <row r="39" spans="1:15" ht="15">
      <c r="A39" s="68"/>
      <c r="B39" s="32" t="s">
        <v>105</v>
      </c>
      <c r="C39" s="32" t="s">
        <v>32</v>
      </c>
      <c r="D39" s="35">
        <v>2010</v>
      </c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8">
        <f t="shared" si="1"/>
        <v>0</v>
      </c>
    </row>
    <row r="40" spans="1:15" ht="15">
      <c r="A40" s="68"/>
      <c r="B40" s="32" t="s">
        <v>90</v>
      </c>
      <c r="C40" s="32" t="s">
        <v>91</v>
      </c>
      <c r="D40" s="33">
        <v>2010</v>
      </c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8">
        <f t="shared" si="1"/>
        <v>0</v>
      </c>
    </row>
    <row r="41" spans="1:15" ht="15">
      <c r="A41" s="68"/>
      <c r="B41" s="65" t="s">
        <v>157</v>
      </c>
      <c r="C41" s="64" t="s">
        <v>67</v>
      </c>
      <c r="D41" s="35">
        <v>2009</v>
      </c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8">
        <f t="shared" si="1"/>
        <v>0</v>
      </c>
    </row>
    <row r="42" spans="1:15" ht="12.75">
      <c r="A42" s="68"/>
      <c r="B42" s="32" t="s">
        <v>95</v>
      </c>
      <c r="C42" s="32" t="s">
        <v>32</v>
      </c>
      <c r="D42" s="33">
        <v>2010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8">
        <f t="shared" si="1"/>
        <v>0</v>
      </c>
    </row>
    <row r="43" spans="1:15" ht="12.75">
      <c r="A43" s="68"/>
      <c r="B43" s="32" t="s">
        <v>369</v>
      </c>
      <c r="C43" s="64" t="s">
        <v>366</v>
      </c>
      <c r="D43" s="35">
        <v>2010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8">
        <f t="shared" si="1"/>
        <v>0</v>
      </c>
    </row>
    <row r="44" spans="1:15" ht="12.75">
      <c r="A44" s="68"/>
      <c r="B44" s="32" t="s">
        <v>93</v>
      </c>
      <c r="C44" s="32" t="s">
        <v>32</v>
      </c>
      <c r="D44" s="33">
        <v>2010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8">
        <f t="shared" si="1"/>
        <v>0</v>
      </c>
    </row>
    <row r="45" spans="1:15" ht="12.75">
      <c r="A45" s="68"/>
      <c r="B45" s="65" t="s">
        <v>88</v>
      </c>
      <c r="C45" s="64" t="s">
        <v>67</v>
      </c>
      <c r="D45" s="35">
        <v>2010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8">
        <f t="shared" si="1"/>
        <v>0</v>
      </c>
    </row>
    <row r="46" spans="1:15" ht="12.75">
      <c r="A46" s="68"/>
      <c r="B46" s="32" t="s">
        <v>85</v>
      </c>
      <c r="C46" s="55" t="s">
        <v>32</v>
      </c>
      <c r="D46" s="45">
        <v>2010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8">
        <f t="shared" si="1"/>
        <v>0</v>
      </c>
    </row>
    <row r="47" spans="1:15" ht="12.75">
      <c r="A47" s="68"/>
      <c r="B47" s="32" t="s">
        <v>368</v>
      </c>
      <c r="C47" s="64" t="s">
        <v>58</v>
      </c>
      <c r="D47" s="35">
        <v>2010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8">
        <f t="shared" si="1"/>
        <v>0</v>
      </c>
    </row>
    <row r="48" spans="1:15" ht="12.75">
      <c r="A48" s="68"/>
      <c r="B48" s="32" t="s">
        <v>104</v>
      </c>
      <c r="C48" s="32" t="s">
        <v>49</v>
      </c>
      <c r="D48" s="35">
        <v>2010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8">
        <f t="shared" si="1"/>
        <v>0</v>
      </c>
    </row>
    <row r="49" spans="1:15" ht="12.75">
      <c r="A49" s="68"/>
      <c r="B49" s="65" t="s">
        <v>100</v>
      </c>
      <c r="C49" s="64" t="s">
        <v>101</v>
      </c>
      <c r="D49" s="35">
        <v>2010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8">
        <f t="shared" si="1"/>
        <v>0</v>
      </c>
    </row>
    <row r="50" spans="1:15" ht="12.75">
      <c r="A50" s="68"/>
      <c r="B50" s="32" t="s">
        <v>92</v>
      </c>
      <c r="C50" s="64" t="s">
        <v>49</v>
      </c>
      <c r="D50" s="45">
        <v>2010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8">
        <f t="shared" si="1"/>
        <v>0</v>
      </c>
    </row>
    <row r="51" spans="1:15" ht="12.75">
      <c r="A51" s="68"/>
      <c r="B51" s="32" t="s">
        <v>99</v>
      </c>
      <c r="C51" s="32" t="s">
        <v>32</v>
      </c>
      <c r="D51" s="33">
        <v>2010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8">
        <f t="shared" si="1"/>
        <v>0</v>
      </c>
    </row>
    <row r="52" spans="1:15" ht="12.75">
      <c r="A52" s="68"/>
      <c r="B52" s="32" t="s">
        <v>102</v>
      </c>
      <c r="C52" s="32" t="s">
        <v>103</v>
      </c>
      <c r="D52" s="33">
        <v>2010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8">
        <f t="shared" si="1"/>
        <v>0</v>
      </c>
    </row>
    <row r="53" spans="1:15" ht="12.75">
      <c r="A53" s="68"/>
      <c r="B53" s="31" t="s">
        <v>159</v>
      </c>
      <c r="C53" s="32" t="s">
        <v>55</v>
      </c>
      <c r="D53" s="33">
        <v>2009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8">
        <f t="shared" si="1"/>
        <v>0</v>
      </c>
    </row>
    <row r="54" spans="1:15" ht="12.75">
      <c r="A54" s="68"/>
      <c r="B54" s="65" t="s">
        <v>161</v>
      </c>
      <c r="C54" s="64" t="s">
        <v>67</v>
      </c>
      <c r="D54" s="35">
        <v>2009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8">
        <f t="shared" si="1"/>
        <v>0</v>
      </c>
    </row>
    <row r="55" spans="1:15" ht="12.75">
      <c r="A55" s="68"/>
      <c r="B55" s="32" t="s">
        <v>108</v>
      </c>
      <c r="C55" s="32"/>
      <c r="D55" s="33">
        <v>2010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8">
        <f t="shared" si="1"/>
        <v>0</v>
      </c>
    </row>
  </sheetData>
  <sheetProtection/>
  <mergeCells count="1">
    <mergeCell ref="A1:O1"/>
  </mergeCells>
  <printOptions/>
  <pageMargins left="0.59" right="0.59" top="1.06" bottom="1.06" header="0.51" footer="0.51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95" zoomScaleNormal="95" zoomScalePageLayoutView="0" workbookViewId="0" topLeftCell="A1">
      <selection activeCell="M17" sqref="M17"/>
    </sheetView>
  </sheetViews>
  <sheetFormatPr defaultColWidth="11.57421875" defaultRowHeight="12.75"/>
  <cols>
    <col min="1" max="1" width="7.421875" style="5" bestFit="1" customWidth="1"/>
    <col min="2" max="2" width="22.28125" style="0" customWidth="1"/>
    <col min="3" max="3" width="25.28125" style="47" bestFit="1" customWidth="1"/>
    <col min="4" max="4" width="8.7109375" style="4" bestFit="1" customWidth="1"/>
    <col min="5" max="5" width="8.421875" style="4" bestFit="1" customWidth="1"/>
    <col min="6" max="6" width="9.8515625" style="4" bestFit="1" customWidth="1"/>
    <col min="7" max="7" width="9.28125" style="4" bestFit="1" customWidth="1"/>
    <col min="8" max="9" width="9.28125" style="4" customWidth="1"/>
    <col min="10" max="11" width="10.7109375" style="4" bestFit="1" customWidth="1"/>
    <col min="12" max="12" width="9.28125" style="4" bestFit="1" customWidth="1"/>
    <col min="13" max="13" width="10.140625" style="4" bestFit="1" customWidth="1"/>
    <col min="14" max="14" width="9.57421875" style="4" bestFit="1" customWidth="1"/>
    <col min="15" max="15" width="9.7109375" style="23" bestFit="1" customWidth="1"/>
    <col min="16" max="16" width="5.28125" style="4" bestFit="1" customWidth="1"/>
    <col min="17" max="17" width="18.28125" style="0" bestFit="1" customWidth="1"/>
    <col min="18" max="18" width="7.8515625" style="0" customWidth="1"/>
    <col min="19" max="19" width="5.57421875" style="0" customWidth="1"/>
    <col min="20" max="20" width="5.8515625" style="0" customWidth="1"/>
  </cols>
  <sheetData>
    <row r="1" spans="1:15" ht="19.5" customHeight="1">
      <c r="A1" s="3" t="s">
        <v>438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33.75">
      <c r="A2" s="59" t="s">
        <v>0</v>
      </c>
      <c r="B2" s="60" t="s">
        <v>1</v>
      </c>
      <c r="C2" s="63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3" t="s">
        <v>428</v>
      </c>
      <c r="I2" s="13" t="s">
        <v>429</v>
      </c>
      <c r="J2" s="22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76" t="s">
        <v>38</v>
      </c>
    </row>
    <row r="3" spans="1:21" ht="15">
      <c r="A3" s="41" t="s">
        <v>14</v>
      </c>
      <c r="B3" s="31" t="s">
        <v>168</v>
      </c>
      <c r="C3" s="32" t="s">
        <v>107</v>
      </c>
      <c r="D3" s="33">
        <v>2007</v>
      </c>
      <c r="E3" s="103">
        <v>14</v>
      </c>
      <c r="F3" s="103">
        <v>11</v>
      </c>
      <c r="G3" s="103">
        <v>9</v>
      </c>
      <c r="H3" s="103">
        <v>14</v>
      </c>
      <c r="I3" s="103">
        <v>11</v>
      </c>
      <c r="J3" s="103">
        <v>7</v>
      </c>
      <c r="K3" s="103">
        <v>14</v>
      </c>
      <c r="L3" s="103">
        <v>11</v>
      </c>
      <c r="M3" s="103"/>
      <c r="N3" s="103"/>
      <c r="O3" s="74">
        <f aca="true" t="shared" si="0" ref="O3:O34">SUM(E3:N3)</f>
        <v>91</v>
      </c>
      <c r="P3" s="120"/>
      <c r="Q3" s="126"/>
      <c r="R3" s="126"/>
      <c r="S3" s="127"/>
      <c r="T3" s="133"/>
      <c r="U3" s="134"/>
    </row>
    <row r="4" spans="1:21" ht="15">
      <c r="A4" s="41" t="s">
        <v>16</v>
      </c>
      <c r="B4" s="31" t="s">
        <v>170</v>
      </c>
      <c r="C4" s="32" t="s">
        <v>67</v>
      </c>
      <c r="D4" s="33">
        <v>2007</v>
      </c>
      <c r="E4" s="103">
        <v>11</v>
      </c>
      <c r="F4" s="103">
        <v>14</v>
      </c>
      <c r="G4" s="103">
        <v>11</v>
      </c>
      <c r="H4" s="103">
        <v>9</v>
      </c>
      <c r="I4" s="103">
        <v>14</v>
      </c>
      <c r="J4" s="103">
        <v>11</v>
      </c>
      <c r="K4" s="103">
        <v>11</v>
      </c>
      <c r="L4" s="103">
        <v>9</v>
      </c>
      <c r="M4" s="103"/>
      <c r="N4" s="103"/>
      <c r="O4" s="74">
        <f t="shared" si="0"/>
        <v>90</v>
      </c>
      <c r="P4" s="120"/>
      <c r="Q4" s="135"/>
      <c r="R4" s="135"/>
      <c r="S4" s="136"/>
      <c r="T4" s="132"/>
      <c r="U4" s="134"/>
    </row>
    <row r="5" spans="1:21" ht="15">
      <c r="A5" s="41" t="s">
        <v>19</v>
      </c>
      <c r="B5" s="71" t="s">
        <v>451</v>
      </c>
      <c r="C5" s="64" t="s">
        <v>452</v>
      </c>
      <c r="D5" s="35">
        <v>2008</v>
      </c>
      <c r="E5" s="35">
        <v>4</v>
      </c>
      <c r="F5" s="35">
        <v>3</v>
      </c>
      <c r="G5" s="35">
        <v>4</v>
      </c>
      <c r="H5" s="35">
        <v>5</v>
      </c>
      <c r="I5" s="35">
        <v>9</v>
      </c>
      <c r="J5" s="35">
        <v>6</v>
      </c>
      <c r="K5" s="35">
        <v>9</v>
      </c>
      <c r="L5" s="35">
        <v>5</v>
      </c>
      <c r="M5" s="35"/>
      <c r="N5" s="35"/>
      <c r="O5" s="74">
        <f t="shared" si="0"/>
        <v>45</v>
      </c>
      <c r="P5" s="120"/>
      <c r="Q5" s="126"/>
      <c r="R5" s="126"/>
      <c r="S5" s="127"/>
      <c r="T5" s="132"/>
      <c r="U5" s="134"/>
    </row>
    <row r="6" spans="1:21" ht="15">
      <c r="A6" s="41" t="s">
        <v>22</v>
      </c>
      <c r="B6" s="31" t="s">
        <v>175</v>
      </c>
      <c r="C6" s="32" t="s">
        <v>32</v>
      </c>
      <c r="D6" s="33">
        <v>2007</v>
      </c>
      <c r="E6" s="103">
        <v>5</v>
      </c>
      <c r="F6" s="103">
        <v>7</v>
      </c>
      <c r="G6" s="103">
        <v>5</v>
      </c>
      <c r="H6" s="103">
        <v>4</v>
      </c>
      <c r="I6" s="103">
        <v>6</v>
      </c>
      <c r="J6" s="103">
        <v>4</v>
      </c>
      <c r="K6" s="103">
        <v>7</v>
      </c>
      <c r="L6" s="103">
        <v>2</v>
      </c>
      <c r="M6" s="103"/>
      <c r="N6" s="103"/>
      <c r="O6" s="74">
        <f t="shared" si="0"/>
        <v>40</v>
      </c>
      <c r="P6" s="120"/>
      <c r="Q6" s="126"/>
      <c r="R6" s="126"/>
      <c r="S6" s="127"/>
      <c r="T6" s="132"/>
      <c r="U6" s="134"/>
    </row>
    <row r="7" spans="1:21" ht="15">
      <c r="A7" s="41" t="s">
        <v>24</v>
      </c>
      <c r="B7" s="66" t="s">
        <v>115</v>
      </c>
      <c r="C7" s="64" t="s">
        <v>32</v>
      </c>
      <c r="D7" s="34">
        <v>2008</v>
      </c>
      <c r="E7" s="103"/>
      <c r="F7" s="103"/>
      <c r="G7" s="103">
        <v>14</v>
      </c>
      <c r="H7" s="103"/>
      <c r="I7" s="103"/>
      <c r="J7" s="103"/>
      <c r="K7" s="103"/>
      <c r="L7" s="103">
        <v>14</v>
      </c>
      <c r="M7" s="103"/>
      <c r="N7" s="103"/>
      <c r="O7" s="74">
        <f t="shared" si="0"/>
        <v>28</v>
      </c>
      <c r="P7" s="120"/>
      <c r="Q7" s="126"/>
      <c r="R7" s="126"/>
      <c r="S7" s="127"/>
      <c r="T7" s="132"/>
      <c r="U7" s="134"/>
    </row>
    <row r="8" spans="1:21" ht="15">
      <c r="A8" s="41" t="s">
        <v>27</v>
      </c>
      <c r="B8" s="31" t="s">
        <v>180</v>
      </c>
      <c r="C8" s="32" t="s">
        <v>32</v>
      </c>
      <c r="D8" s="33">
        <v>2007</v>
      </c>
      <c r="E8" s="103">
        <v>3</v>
      </c>
      <c r="F8" s="103">
        <v>5</v>
      </c>
      <c r="G8" s="103">
        <v>6</v>
      </c>
      <c r="H8" s="103">
        <v>3</v>
      </c>
      <c r="I8" s="103"/>
      <c r="J8" s="103"/>
      <c r="K8" s="103"/>
      <c r="L8" s="103"/>
      <c r="M8" s="103"/>
      <c r="N8" s="103"/>
      <c r="O8" s="74">
        <f t="shared" si="0"/>
        <v>17</v>
      </c>
      <c r="P8" s="120"/>
      <c r="Q8" s="126"/>
      <c r="R8" s="126"/>
      <c r="S8" s="127"/>
      <c r="T8" s="132"/>
      <c r="U8" s="134"/>
    </row>
    <row r="9" spans="1:21" ht="15">
      <c r="A9" s="41" t="s">
        <v>30</v>
      </c>
      <c r="B9" s="71" t="s">
        <v>450</v>
      </c>
      <c r="C9" s="64" t="s">
        <v>21</v>
      </c>
      <c r="D9" s="35">
        <v>2008</v>
      </c>
      <c r="E9" s="35">
        <v>6</v>
      </c>
      <c r="F9" s="35"/>
      <c r="G9" s="35">
        <v>3</v>
      </c>
      <c r="H9" s="35">
        <v>7</v>
      </c>
      <c r="I9" s="35"/>
      <c r="J9" s="35"/>
      <c r="K9" s="35"/>
      <c r="L9" s="35"/>
      <c r="M9" s="35"/>
      <c r="N9" s="35"/>
      <c r="O9" s="74">
        <f t="shared" si="0"/>
        <v>16</v>
      </c>
      <c r="P9" s="120"/>
      <c r="Q9" s="126"/>
      <c r="R9" s="126"/>
      <c r="S9" s="127"/>
      <c r="T9" s="132"/>
      <c r="U9" s="134"/>
    </row>
    <row r="10" spans="1:21" ht="15">
      <c r="A10" s="41" t="s">
        <v>33</v>
      </c>
      <c r="B10" s="32" t="s">
        <v>684</v>
      </c>
      <c r="C10" s="64" t="s">
        <v>685</v>
      </c>
      <c r="D10" s="35">
        <v>2007</v>
      </c>
      <c r="E10" s="35"/>
      <c r="F10" s="35"/>
      <c r="G10" s="35"/>
      <c r="H10" s="35"/>
      <c r="I10" s="35"/>
      <c r="J10" s="35">
        <v>14</v>
      </c>
      <c r="K10" s="35"/>
      <c r="L10" s="35"/>
      <c r="M10" s="35"/>
      <c r="N10" s="35"/>
      <c r="O10" s="74">
        <f t="shared" si="0"/>
        <v>14</v>
      </c>
      <c r="P10" s="120"/>
      <c r="Q10" s="139"/>
      <c r="R10" s="139"/>
      <c r="S10" s="140"/>
      <c r="T10" s="140"/>
      <c r="U10" s="143"/>
    </row>
    <row r="11" spans="1:21" ht="15">
      <c r="A11" s="41" t="s">
        <v>35</v>
      </c>
      <c r="B11" s="31" t="s">
        <v>113</v>
      </c>
      <c r="C11" s="32" t="s">
        <v>21</v>
      </c>
      <c r="D11" s="33">
        <v>2008</v>
      </c>
      <c r="E11" s="35">
        <v>2</v>
      </c>
      <c r="F11" s="35"/>
      <c r="G11" s="35"/>
      <c r="H11" s="35"/>
      <c r="I11" s="35">
        <v>5</v>
      </c>
      <c r="J11" s="35">
        <v>3</v>
      </c>
      <c r="K11" s="35">
        <v>4</v>
      </c>
      <c r="L11" s="35"/>
      <c r="M11" s="35"/>
      <c r="N11" s="35"/>
      <c r="O11" s="74">
        <f t="shared" si="0"/>
        <v>14</v>
      </c>
      <c r="P11" s="120"/>
      <c r="Q11" s="139"/>
      <c r="R11" s="139"/>
      <c r="S11" s="140"/>
      <c r="T11" s="140"/>
      <c r="U11" s="139"/>
    </row>
    <row r="12" spans="1:21" ht="15">
      <c r="A12" s="41" t="s">
        <v>39</v>
      </c>
      <c r="B12" s="32" t="s">
        <v>624</v>
      </c>
      <c r="C12" s="64" t="s">
        <v>243</v>
      </c>
      <c r="D12" s="35"/>
      <c r="E12" s="35"/>
      <c r="F12" s="35"/>
      <c r="G12" s="35"/>
      <c r="H12" s="35">
        <v>11</v>
      </c>
      <c r="I12" s="35"/>
      <c r="J12" s="35"/>
      <c r="K12" s="35"/>
      <c r="L12" s="35"/>
      <c r="M12" s="35"/>
      <c r="N12" s="35"/>
      <c r="O12" s="74">
        <f t="shared" si="0"/>
        <v>11</v>
      </c>
      <c r="P12" s="120"/>
      <c r="Q12" s="139"/>
      <c r="R12" s="139"/>
      <c r="S12" s="140"/>
      <c r="T12" s="140"/>
      <c r="U12" s="139"/>
    </row>
    <row r="13" spans="1:21" ht="12.75">
      <c r="A13" s="41" t="s">
        <v>496</v>
      </c>
      <c r="B13" s="32" t="s">
        <v>111</v>
      </c>
      <c r="C13" s="32" t="s">
        <v>32</v>
      </c>
      <c r="D13" s="33">
        <v>2008</v>
      </c>
      <c r="E13" s="35">
        <v>9</v>
      </c>
      <c r="F13" s="35"/>
      <c r="G13" s="35"/>
      <c r="H13" s="35"/>
      <c r="I13" s="35"/>
      <c r="J13" s="35"/>
      <c r="K13" s="35"/>
      <c r="L13" s="35"/>
      <c r="M13" s="35"/>
      <c r="N13" s="35"/>
      <c r="O13" s="74">
        <f t="shared" si="0"/>
        <v>9</v>
      </c>
      <c r="Q13" s="139"/>
      <c r="R13" s="139"/>
      <c r="S13" s="140"/>
      <c r="T13" s="140"/>
      <c r="U13" s="139"/>
    </row>
    <row r="14" spans="1:21" ht="12.75">
      <c r="A14" s="41" t="s">
        <v>497</v>
      </c>
      <c r="B14" s="31" t="s">
        <v>185</v>
      </c>
      <c r="C14" s="32" t="s">
        <v>29</v>
      </c>
      <c r="D14" s="33">
        <v>2007</v>
      </c>
      <c r="E14" s="103">
        <v>7</v>
      </c>
      <c r="F14" s="103">
        <v>2</v>
      </c>
      <c r="G14" s="103"/>
      <c r="H14" s="103"/>
      <c r="I14" s="103"/>
      <c r="J14" s="103"/>
      <c r="K14" s="103"/>
      <c r="L14" s="103"/>
      <c r="M14" s="103"/>
      <c r="N14" s="103"/>
      <c r="O14" s="74">
        <f t="shared" si="0"/>
        <v>9</v>
      </c>
      <c r="Q14" s="139"/>
      <c r="R14" s="139"/>
      <c r="S14" s="140"/>
      <c r="T14" s="140"/>
      <c r="U14" s="7"/>
    </row>
    <row r="15" spans="1:21" ht="12.75">
      <c r="A15" s="41" t="s">
        <v>498</v>
      </c>
      <c r="B15" s="32" t="s">
        <v>524</v>
      </c>
      <c r="C15" s="32" t="s">
        <v>505</v>
      </c>
      <c r="D15" s="33">
        <v>2008</v>
      </c>
      <c r="E15" s="35"/>
      <c r="F15" s="35">
        <v>9</v>
      </c>
      <c r="G15" s="35"/>
      <c r="H15" s="35"/>
      <c r="I15" s="35"/>
      <c r="J15" s="35"/>
      <c r="K15" s="35"/>
      <c r="L15" s="35"/>
      <c r="M15" s="35"/>
      <c r="N15" s="35"/>
      <c r="O15" s="74">
        <f t="shared" si="0"/>
        <v>9</v>
      </c>
      <c r="Q15" s="139"/>
      <c r="R15" s="139"/>
      <c r="S15" s="140"/>
      <c r="T15" s="140"/>
      <c r="U15" s="7"/>
    </row>
    <row r="16" spans="1:21" ht="12.75">
      <c r="A16" s="41" t="s">
        <v>499</v>
      </c>
      <c r="B16" s="32" t="s">
        <v>686</v>
      </c>
      <c r="C16" s="64" t="s">
        <v>685</v>
      </c>
      <c r="D16" s="35">
        <v>2008</v>
      </c>
      <c r="E16" s="35"/>
      <c r="F16" s="35"/>
      <c r="G16" s="35"/>
      <c r="H16" s="35"/>
      <c r="I16" s="35"/>
      <c r="J16" s="35">
        <v>9</v>
      </c>
      <c r="K16" s="35"/>
      <c r="L16" s="35"/>
      <c r="M16" s="35"/>
      <c r="N16" s="35"/>
      <c r="O16" s="74">
        <f t="shared" si="0"/>
        <v>9</v>
      </c>
      <c r="Q16" s="139"/>
      <c r="R16" s="139"/>
      <c r="S16" s="140"/>
      <c r="T16" s="140"/>
      <c r="U16" s="7"/>
    </row>
    <row r="17" spans="1:21" ht="12.75">
      <c r="A17" s="41" t="s">
        <v>500</v>
      </c>
      <c r="B17" s="32" t="s">
        <v>125</v>
      </c>
      <c r="C17" s="32" t="s">
        <v>32</v>
      </c>
      <c r="D17" s="33">
        <v>2008</v>
      </c>
      <c r="E17" s="103"/>
      <c r="F17" s="103"/>
      <c r="G17" s="103"/>
      <c r="H17" s="103"/>
      <c r="I17" s="103">
        <v>4</v>
      </c>
      <c r="J17" s="103">
        <v>1</v>
      </c>
      <c r="K17" s="103">
        <v>3</v>
      </c>
      <c r="L17" s="103"/>
      <c r="M17" s="103"/>
      <c r="N17" s="103"/>
      <c r="O17" s="74">
        <f t="shared" si="0"/>
        <v>8</v>
      </c>
      <c r="Q17" s="139"/>
      <c r="R17" s="139"/>
      <c r="S17" s="140"/>
      <c r="T17" s="140"/>
      <c r="U17" s="139"/>
    </row>
    <row r="18" spans="1:21" ht="12.75">
      <c r="A18" s="41" t="s">
        <v>514</v>
      </c>
      <c r="B18" s="32" t="s">
        <v>575</v>
      </c>
      <c r="C18" s="64" t="s">
        <v>565</v>
      </c>
      <c r="D18" s="35">
        <v>2007</v>
      </c>
      <c r="E18" s="35"/>
      <c r="F18" s="35"/>
      <c r="G18" s="35">
        <v>7</v>
      </c>
      <c r="H18" s="35"/>
      <c r="I18" s="35"/>
      <c r="J18" s="35"/>
      <c r="K18" s="35"/>
      <c r="L18" s="35"/>
      <c r="M18" s="35"/>
      <c r="N18" s="35"/>
      <c r="O18" s="74">
        <f t="shared" si="0"/>
        <v>7</v>
      </c>
      <c r="Q18" s="139"/>
      <c r="R18" s="139"/>
      <c r="S18" s="140"/>
      <c r="T18" s="140"/>
      <c r="U18" s="139"/>
    </row>
    <row r="19" spans="1:21" ht="12.75">
      <c r="A19" s="41" t="s">
        <v>515</v>
      </c>
      <c r="B19" s="32" t="s">
        <v>671</v>
      </c>
      <c r="C19" s="64" t="s">
        <v>672</v>
      </c>
      <c r="D19" s="35">
        <v>2008</v>
      </c>
      <c r="E19" s="35"/>
      <c r="F19" s="35"/>
      <c r="G19" s="35"/>
      <c r="H19" s="35"/>
      <c r="I19" s="35">
        <v>7</v>
      </c>
      <c r="J19" s="35"/>
      <c r="K19" s="35"/>
      <c r="L19" s="35"/>
      <c r="M19" s="35"/>
      <c r="N19" s="35"/>
      <c r="O19" s="74">
        <f t="shared" si="0"/>
        <v>7</v>
      </c>
      <c r="Q19" s="139"/>
      <c r="R19" s="139"/>
      <c r="S19" s="140"/>
      <c r="T19" s="140"/>
      <c r="U19" s="7"/>
    </row>
    <row r="20" spans="1:15" ht="12.75">
      <c r="A20" s="41" t="s">
        <v>522</v>
      </c>
      <c r="B20" s="32" t="s">
        <v>750</v>
      </c>
      <c r="C20" s="64"/>
      <c r="D20" s="35">
        <v>2007</v>
      </c>
      <c r="E20" s="35"/>
      <c r="F20" s="35"/>
      <c r="G20" s="35"/>
      <c r="H20" s="35"/>
      <c r="I20" s="35"/>
      <c r="J20" s="35"/>
      <c r="K20" s="35"/>
      <c r="L20" s="35">
        <v>7</v>
      </c>
      <c r="M20" s="35"/>
      <c r="N20" s="35"/>
      <c r="O20" s="74">
        <f t="shared" si="0"/>
        <v>7</v>
      </c>
    </row>
    <row r="21" spans="1:15" ht="12.75">
      <c r="A21" s="41" t="s">
        <v>552</v>
      </c>
      <c r="B21" s="32" t="s">
        <v>525</v>
      </c>
      <c r="C21" s="32" t="s">
        <v>58</v>
      </c>
      <c r="D21" s="33">
        <v>2007</v>
      </c>
      <c r="E21" s="35"/>
      <c r="F21" s="35">
        <v>6</v>
      </c>
      <c r="G21" s="35"/>
      <c r="H21" s="35"/>
      <c r="I21" s="35"/>
      <c r="J21" s="35"/>
      <c r="K21" s="35"/>
      <c r="L21" s="35"/>
      <c r="M21" s="35"/>
      <c r="N21" s="35"/>
      <c r="O21" s="74">
        <f t="shared" si="0"/>
        <v>6</v>
      </c>
    </row>
    <row r="22" spans="1:15" ht="12.75">
      <c r="A22" s="41" t="s">
        <v>561</v>
      </c>
      <c r="B22" s="32" t="s">
        <v>625</v>
      </c>
      <c r="C22" s="64" t="s">
        <v>626</v>
      </c>
      <c r="D22" s="35"/>
      <c r="E22" s="35"/>
      <c r="F22" s="35"/>
      <c r="G22" s="35"/>
      <c r="H22" s="35">
        <v>6</v>
      </c>
      <c r="I22" s="35"/>
      <c r="J22" s="35"/>
      <c r="K22" s="35"/>
      <c r="L22" s="35"/>
      <c r="M22" s="35"/>
      <c r="N22" s="35"/>
      <c r="O22" s="74">
        <f t="shared" si="0"/>
        <v>6</v>
      </c>
    </row>
    <row r="23" spans="1:15" ht="12.75">
      <c r="A23" s="41" t="s">
        <v>562</v>
      </c>
      <c r="B23" s="31" t="s">
        <v>118</v>
      </c>
      <c r="C23" s="32" t="s">
        <v>21</v>
      </c>
      <c r="D23" s="33">
        <v>2008</v>
      </c>
      <c r="E23" s="35"/>
      <c r="F23" s="35"/>
      <c r="G23" s="35"/>
      <c r="H23" s="35">
        <v>1</v>
      </c>
      <c r="I23" s="35"/>
      <c r="J23" s="35">
        <v>5</v>
      </c>
      <c r="K23" s="35"/>
      <c r="L23" s="35"/>
      <c r="M23" s="35"/>
      <c r="N23" s="35"/>
      <c r="O23" s="74">
        <f t="shared" si="0"/>
        <v>6</v>
      </c>
    </row>
    <row r="24" spans="1:15" ht="12.75">
      <c r="A24" s="41" t="s">
        <v>563</v>
      </c>
      <c r="B24" s="32" t="s">
        <v>722</v>
      </c>
      <c r="C24" s="64"/>
      <c r="D24" s="35">
        <v>2008</v>
      </c>
      <c r="E24" s="35"/>
      <c r="F24" s="35"/>
      <c r="G24" s="35"/>
      <c r="H24" s="35"/>
      <c r="I24" s="35"/>
      <c r="J24" s="35"/>
      <c r="K24" s="35">
        <v>6</v>
      </c>
      <c r="L24" s="35"/>
      <c r="M24" s="35"/>
      <c r="N24" s="35"/>
      <c r="O24" s="74">
        <f t="shared" si="0"/>
        <v>6</v>
      </c>
    </row>
    <row r="25" spans="1:15" ht="12.75">
      <c r="A25" s="41" t="s">
        <v>564</v>
      </c>
      <c r="B25" s="32" t="s">
        <v>751</v>
      </c>
      <c r="C25" s="64" t="s">
        <v>752</v>
      </c>
      <c r="D25" s="35">
        <v>2008</v>
      </c>
      <c r="E25" s="35"/>
      <c r="F25" s="35"/>
      <c r="G25" s="35"/>
      <c r="H25" s="35"/>
      <c r="I25" s="35"/>
      <c r="J25" s="35"/>
      <c r="K25" s="35"/>
      <c r="L25" s="35">
        <v>6</v>
      </c>
      <c r="M25" s="35"/>
      <c r="N25" s="35"/>
      <c r="O25" s="74">
        <f t="shared" si="0"/>
        <v>6</v>
      </c>
    </row>
    <row r="26" spans="1:15" ht="12.75">
      <c r="A26" s="41" t="s">
        <v>571</v>
      </c>
      <c r="B26" s="32" t="s">
        <v>114</v>
      </c>
      <c r="C26" s="32" t="s">
        <v>32</v>
      </c>
      <c r="D26" s="33">
        <v>2008</v>
      </c>
      <c r="E26" s="103"/>
      <c r="F26" s="103"/>
      <c r="G26" s="103"/>
      <c r="H26" s="103"/>
      <c r="I26" s="103">
        <v>3</v>
      </c>
      <c r="J26" s="103">
        <v>2</v>
      </c>
      <c r="K26" s="103"/>
      <c r="L26" s="103"/>
      <c r="M26" s="103"/>
      <c r="N26" s="103"/>
      <c r="O26" s="74">
        <f t="shared" si="0"/>
        <v>5</v>
      </c>
    </row>
    <row r="27" spans="1:15" ht="12.75">
      <c r="A27" s="41" t="s">
        <v>572</v>
      </c>
      <c r="B27" s="32" t="s">
        <v>723</v>
      </c>
      <c r="C27" s="64"/>
      <c r="D27" s="35">
        <v>2008</v>
      </c>
      <c r="E27" s="35"/>
      <c r="F27" s="35"/>
      <c r="G27" s="35"/>
      <c r="H27" s="35"/>
      <c r="I27" s="35"/>
      <c r="J27" s="35"/>
      <c r="K27" s="35">
        <v>5</v>
      </c>
      <c r="L27" s="35"/>
      <c r="M27" s="35"/>
      <c r="N27" s="35"/>
      <c r="O27" s="74">
        <f t="shared" si="0"/>
        <v>5</v>
      </c>
    </row>
    <row r="28" spans="1:15" ht="12.75">
      <c r="A28" s="41" t="s">
        <v>613</v>
      </c>
      <c r="B28" s="31" t="s">
        <v>179</v>
      </c>
      <c r="C28" s="32" t="s">
        <v>67</v>
      </c>
      <c r="D28" s="33">
        <v>2007</v>
      </c>
      <c r="E28" s="103"/>
      <c r="F28" s="103">
        <v>4</v>
      </c>
      <c r="G28" s="103"/>
      <c r="H28" s="103"/>
      <c r="I28" s="103"/>
      <c r="J28" s="103"/>
      <c r="K28" s="103"/>
      <c r="L28" s="103"/>
      <c r="M28" s="103"/>
      <c r="N28" s="103"/>
      <c r="O28" s="74">
        <f t="shared" si="0"/>
        <v>4</v>
      </c>
    </row>
    <row r="29" spans="1:15" ht="12.75">
      <c r="A29" s="41" t="s">
        <v>614</v>
      </c>
      <c r="B29" s="32" t="s">
        <v>753</v>
      </c>
      <c r="C29" s="64"/>
      <c r="D29" s="35">
        <v>2007</v>
      </c>
      <c r="E29" s="35"/>
      <c r="F29" s="35"/>
      <c r="G29" s="35"/>
      <c r="H29" s="35"/>
      <c r="I29" s="35"/>
      <c r="J29" s="35"/>
      <c r="K29" s="35"/>
      <c r="L29" s="35">
        <v>4</v>
      </c>
      <c r="M29" s="35"/>
      <c r="N29" s="35"/>
      <c r="O29" s="74">
        <f t="shared" si="0"/>
        <v>4</v>
      </c>
    </row>
    <row r="30" spans="1:15" ht="12.75">
      <c r="A30" s="41" t="s">
        <v>615</v>
      </c>
      <c r="B30" s="31" t="s">
        <v>187</v>
      </c>
      <c r="C30" s="32" t="s">
        <v>188</v>
      </c>
      <c r="D30" s="33" t="s">
        <v>183</v>
      </c>
      <c r="E30" s="103"/>
      <c r="F30" s="103"/>
      <c r="G30" s="103"/>
      <c r="H30" s="103"/>
      <c r="I30" s="103"/>
      <c r="J30" s="103"/>
      <c r="K30" s="103"/>
      <c r="L30" s="103">
        <v>3</v>
      </c>
      <c r="M30" s="103"/>
      <c r="N30" s="103"/>
      <c r="O30" s="74">
        <f t="shared" si="0"/>
        <v>3</v>
      </c>
    </row>
    <row r="31" spans="1:15" ht="12.75">
      <c r="A31" s="41" t="s">
        <v>616</v>
      </c>
      <c r="B31" s="32" t="s">
        <v>576</v>
      </c>
      <c r="C31" s="64" t="s">
        <v>32</v>
      </c>
      <c r="D31" s="35">
        <v>2008</v>
      </c>
      <c r="E31" s="35"/>
      <c r="F31" s="35"/>
      <c r="G31" s="35">
        <v>2</v>
      </c>
      <c r="H31" s="35"/>
      <c r="I31" s="35"/>
      <c r="J31" s="35"/>
      <c r="K31" s="35"/>
      <c r="L31" s="35"/>
      <c r="M31" s="35"/>
      <c r="N31" s="35"/>
      <c r="O31" s="74">
        <f t="shared" si="0"/>
        <v>2</v>
      </c>
    </row>
    <row r="32" spans="1:15" ht="12.75">
      <c r="A32" s="41" t="s">
        <v>617</v>
      </c>
      <c r="B32" s="32" t="s">
        <v>627</v>
      </c>
      <c r="C32" s="64" t="s">
        <v>628</v>
      </c>
      <c r="D32" s="35"/>
      <c r="E32" s="35"/>
      <c r="F32" s="35"/>
      <c r="G32" s="35"/>
      <c r="H32" s="35">
        <v>2</v>
      </c>
      <c r="I32" s="35"/>
      <c r="J32" s="35"/>
      <c r="K32" s="35"/>
      <c r="L32" s="35"/>
      <c r="M32" s="35"/>
      <c r="N32" s="35"/>
      <c r="O32" s="74">
        <f t="shared" si="0"/>
        <v>2</v>
      </c>
    </row>
    <row r="33" spans="1:15" ht="12.75">
      <c r="A33" s="41" t="s">
        <v>618</v>
      </c>
      <c r="B33" s="32" t="s">
        <v>673</v>
      </c>
      <c r="C33" s="64" t="s">
        <v>660</v>
      </c>
      <c r="D33" s="35">
        <v>2007</v>
      </c>
      <c r="E33" s="35"/>
      <c r="F33" s="35"/>
      <c r="G33" s="35"/>
      <c r="H33" s="35"/>
      <c r="I33" s="35">
        <v>2</v>
      </c>
      <c r="J33" s="35"/>
      <c r="K33" s="35"/>
      <c r="L33" s="35"/>
      <c r="M33" s="35"/>
      <c r="N33" s="35"/>
      <c r="O33" s="74">
        <f t="shared" si="0"/>
        <v>2</v>
      </c>
    </row>
    <row r="34" spans="1:15" ht="12.75">
      <c r="A34" s="41" t="s">
        <v>619</v>
      </c>
      <c r="B34" s="32" t="s">
        <v>724</v>
      </c>
      <c r="C34" s="64"/>
      <c r="D34" s="35">
        <v>2007</v>
      </c>
      <c r="E34" s="35"/>
      <c r="F34" s="35"/>
      <c r="G34" s="35"/>
      <c r="H34" s="35"/>
      <c r="I34" s="35"/>
      <c r="J34" s="35"/>
      <c r="K34" s="35">
        <v>2</v>
      </c>
      <c r="L34" s="35"/>
      <c r="M34" s="35"/>
      <c r="N34" s="35"/>
      <c r="O34" s="74">
        <f t="shared" si="0"/>
        <v>2</v>
      </c>
    </row>
    <row r="35" spans="1:15" ht="12.75">
      <c r="A35" s="41" t="s">
        <v>620</v>
      </c>
      <c r="B35" s="32" t="s">
        <v>112</v>
      </c>
      <c r="C35" s="32" t="s">
        <v>32</v>
      </c>
      <c r="D35" s="33">
        <v>2008</v>
      </c>
      <c r="E35" s="35">
        <v>1</v>
      </c>
      <c r="F35" s="35"/>
      <c r="G35" s="35"/>
      <c r="H35" s="35"/>
      <c r="I35" s="35"/>
      <c r="J35" s="35"/>
      <c r="K35" s="35"/>
      <c r="L35" s="35"/>
      <c r="M35" s="35"/>
      <c r="N35" s="35"/>
      <c r="O35" s="74">
        <f aca="true" t="shared" si="1" ref="O35:O66">SUM(E35:N35)</f>
        <v>1</v>
      </c>
    </row>
    <row r="36" spans="1:15" ht="12.75">
      <c r="A36" s="41" t="s">
        <v>665</v>
      </c>
      <c r="B36" s="32" t="s">
        <v>526</v>
      </c>
      <c r="C36" s="32" t="s">
        <v>505</v>
      </c>
      <c r="D36" s="33">
        <v>2007</v>
      </c>
      <c r="E36" s="35"/>
      <c r="F36" s="35">
        <v>1</v>
      </c>
      <c r="G36" s="35"/>
      <c r="H36" s="35"/>
      <c r="I36" s="35"/>
      <c r="J36" s="35"/>
      <c r="K36" s="35"/>
      <c r="L36" s="35"/>
      <c r="M36" s="35"/>
      <c r="N36" s="35"/>
      <c r="O36" s="74">
        <f t="shared" si="1"/>
        <v>1</v>
      </c>
    </row>
    <row r="37" spans="1:15" ht="12.75">
      <c r="A37" s="41" t="s">
        <v>666</v>
      </c>
      <c r="B37" s="32" t="s">
        <v>577</v>
      </c>
      <c r="C37" s="64" t="s">
        <v>21</v>
      </c>
      <c r="D37" s="35">
        <v>2007</v>
      </c>
      <c r="E37" s="35"/>
      <c r="F37" s="35"/>
      <c r="G37" s="35">
        <v>1</v>
      </c>
      <c r="H37" s="35"/>
      <c r="I37" s="35"/>
      <c r="J37" s="35"/>
      <c r="K37" s="35"/>
      <c r="L37" s="35"/>
      <c r="M37" s="35"/>
      <c r="N37" s="35"/>
      <c r="O37" s="74">
        <f t="shared" si="1"/>
        <v>1</v>
      </c>
    </row>
    <row r="38" spans="1:15" ht="12.75">
      <c r="A38" s="41" t="s">
        <v>667</v>
      </c>
      <c r="B38" s="32" t="s">
        <v>674</v>
      </c>
      <c r="C38" s="64" t="s">
        <v>660</v>
      </c>
      <c r="D38" s="35">
        <v>2007</v>
      </c>
      <c r="E38" s="35"/>
      <c r="F38" s="35"/>
      <c r="G38" s="35"/>
      <c r="H38" s="35"/>
      <c r="I38" s="35">
        <v>1</v>
      </c>
      <c r="J38" s="35"/>
      <c r="K38" s="35"/>
      <c r="L38" s="35"/>
      <c r="M38" s="35"/>
      <c r="N38" s="35"/>
      <c r="O38" s="74">
        <f t="shared" si="1"/>
        <v>1</v>
      </c>
    </row>
    <row r="39" spans="1:15" ht="15">
      <c r="A39" s="41" t="s">
        <v>668</v>
      </c>
      <c r="B39" s="71" t="s">
        <v>373</v>
      </c>
      <c r="C39" s="71" t="s">
        <v>58</v>
      </c>
      <c r="D39" s="72">
        <v>2008</v>
      </c>
      <c r="E39" s="35"/>
      <c r="F39" s="35"/>
      <c r="G39" s="35"/>
      <c r="H39" s="35"/>
      <c r="I39" s="35"/>
      <c r="J39" s="35"/>
      <c r="K39" s="35"/>
      <c r="L39" s="35">
        <v>1</v>
      </c>
      <c r="M39" s="35"/>
      <c r="N39" s="35"/>
      <c r="O39" s="74">
        <f t="shared" si="1"/>
        <v>1</v>
      </c>
    </row>
    <row r="40" spans="1:15" ht="15">
      <c r="A40" s="41"/>
      <c r="B40" s="71" t="s">
        <v>374</v>
      </c>
      <c r="C40" s="71" t="s">
        <v>58</v>
      </c>
      <c r="D40" s="72">
        <v>2008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74">
        <f t="shared" si="1"/>
        <v>0</v>
      </c>
    </row>
    <row r="41" spans="1:15" ht="12.75">
      <c r="A41" s="68"/>
      <c r="B41" s="32" t="s">
        <v>138</v>
      </c>
      <c r="C41" s="32" t="s">
        <v>58</v>
      </c>
      <c r="D41" s="33">
        <v>2008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74">
        <f t="shared" si="1"/>
        <v>0</v>
      </c>
    </row>
    <row r="42" spans="1:15" ht="12.75">
      <c r="A42" s="68"/>
      <c r="B42" s="32" t="s">
        <v>121</v>
      </c>
      <c r="C42" s="32" t="s">
        <v>122</v>
      </c>
      <c r="D42" s="33">
        <v>2008</v>
      </c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74">
        <f t="shared" si="1"/>
        <v>0</v>
      </c>
    </row>
    <row r="43" spans="1:15" ht="12.75">
      <c r="A43" s="68"/>
      <c r="B43" s="31" t="s">
        <v>191</v>
      </c>
      <c r="C43" s="32" t="s">
        <v>192</v>
      </c>
      <c r="D43" s="33">
        <v>2007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4">
        <f t="shared" si="1"/>
        <v>0</v>
      </c>
    </row>
    <row r="44" spans="1:15" ht="12.75">
      <c r="A44" s="68"/>
      <c r="B44" s="32" t="s">
        <v>128</v>
      </c>
      <c r="C44" s="32"/>
      <c r="D44" s="33">
        <v>2008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74">
        <f t="shared" si="1"/>
        <v>0</v>
      </c>
    </row>
    <row r="45" spans="1:15" ht="12.75">
      <c r="A45" s="68"/>
      <c r="B45" s="31" t="s">
        <v>181</v>
      </c>
      <c r="C45" s="32" t="s">
        <v>182</v>
      </c>
      <c r="D45" s="33" t="s">
        <v>183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74">
        <f t="shared" si="1"/>
        <v>0</v>
      </c>
    </row>
    <row r="46" spans="1:15" ht="15">
      <c r="A46" s="68"/>
      <c r="B46" s="71" t="s">
        <v>377</v>
      </c>
      <c r="C46" s="71" t="s">
        <v>32</v>
      </c>
      <c r="D46" s="72">
        <v>2008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74">
        <f t="shared" si="1"/>
        <v>0</v>
      </c>
    </row>
    <row r="47" spans="1:15" ht="12.75">
      <c r="A47" s="68"/>
      <c r="B47" s="31" t="s">
        <v>186</v>
      </c>
      <c r="C47" s="32" t="s">
        <v>58</v>
      </c>
      <c r="D47" s="33">
        <v>2007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74">
        <f t="shared" si="1"/>
        <v>0</v>
      </c>
    </row>
    <row r="48" spans="1:15" ht="12.75">
      <c r="A48" s="68"/>
      <c r="B48" s="31" t="s">
        <v>194</v>
      </c>
      <c r="C48" s="32" t="s">
        <v>42</v>
      </c>
      <c r="D48" s="33">
        <v>2007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74">
        <f t="shared" si="1"/>
        <v>0</v>
      </c>
    </row>
    <row r="49" spans="1:15" ht="12.75">
      <c r="A49" s="68"/>
      <c r="B49" s="31" t="s">
        <v>178</v>
      </c>
      <c r="C49" s="32" t="s">
        <v>29</v>
      </c>
      <c r="D49" s="33">
        <v>2007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74">
        <f t="shared" si="1"/>
        <v>0</v>
      </c>
    </row>
    <row r="50" spans="1:15" ht="12.75">
      <c r="A50" s="68"/>
      <c r="B50" s="31" t="s">
        <v>190</v>
      </c>
      <c r="C50" s="32" t="s">
        <v>21</v>
      </c>
      <c r="D50" s="33">
        <v>2007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74">
        <f t="shared" si="1"/>
        <v>0</v>
      </c>
    </row>
    <row r="51" spans="1:15" ht="15">
      <c r="A51" s="68"/>
      <c r="B51" s="71" t="s">
        <v>372</v>
      </c>
      <c r="C51" s="71" t="s">
        <v>117</v>
      </c>
      <c r="D51" s="72">
        <v>2008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74">
        <f t="shared" si="1"/>
        <v>0</v>
      </c>
    </row>
    <row r="52" spans="1:15" ht="12.75">
      <c r="A52" s="68"/>
      <c r="B52" s="31" t="s">
        <v>189</v>
      </c>
      <c r="C52" s="32" t="s">
        <v>58</v>
      </c>
      <c r="D52" s="33">
        <v>2007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74">
        <f t="shared" si="1"/>
        <v>0</v>
      </c>
    </row>
    <row r="53" spans="1:15" ht="12.75">
      <c r="A53" s="68"/>
      <c r="B53" s="32" t="s">
        <v>375</v>
      </c>
      <c r="C53" s="32" t="s">
        <v>32</v>
      </c>
      <c r="D53" s="33">
        <v>2008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74">
        <f t="shared" si="1"/>
        <v>0</v>
      </c>
    </row>
    <row r="54" spans="1:15" ht="12.75">
      <c r="A54" s="68"/>
      <c r="B54" s="32" t="s">
        <v>123</v>
      </c>
      <c r="C54" s="32" t="s">
        <v>21</v>
      </c>
      <c r="D54" s="33">
        <v>2008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74">
        <f t="shared" si="1"/>
        <v>0</v>
      </c>
    </row>
    <row r="55" spans="1:15" ht="15">
      <c r="A55" s="68"/>
      <c r="B55" s="71" t="s">
        <v>413</v>
      </c>
      <c r="C55" s="71" t="s">
        <v>407</v>
      </c>
      <c r="D55" s="72">
        <v>2008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74">
        <f t="shared" si="1"/>
        <v>0</v>
      </c>
    </row>
    <row r="56" spans="1:15" ht="12.75">
      <c r="A56" s="68"/>
      <c r="B56" s="32" t="s">
        <v>127</v>
      </c>
      <c r="C56" s="32" t="s">
        <v>117</v>
      </c>
      <c r="D56" s="33">
        <v>2008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74">
        <f t="shared" si="1"/>
        <v>0</v>
      </c>
    </row>
    <row r="57" spans="1:15" ht="12.75">
      <c r="A57" s="68"/>
      <c r="B57" s="32" t="s">
        <v>116</v>
      </c>
      <c r="C57" s="32" t="s">
        <v>117</v>
      </c>
      <c r="D57" s="33">
        <v>2008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74">
        <f t="shared" si="1"/>
        <v>0</v>
      </c>
    </row>
    <row r="58" spans="1:15" ht="12.75">
      <c r="A58" s="68"/>
      <c r="B58" s="31" t="s">
        <v>119</v>
      </c>
      <c r="C58" s="32" t="s">
        <v>120</v>
      </c>
      <c r="D58" s="33">
        <v>2008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74">
        <f t="shared" si="1"/>
        <v>0</v>
      </c>
    </row>
  </sheetData>
  <sheetProtection/>
  <mergeCells count="1">
    <mergeCell ref="A1:O1"/>
  </mergeCells>
  <printOptions/>
  <pageMargins left="0.59" right="0.59" top="0.87" bottom="0.87" header="0" footer="0.51"/>
  <pageSetup firstPageNumber="1" useFirstPageNumber="1" fitToHeight="1" fitToWidth="1" horizontalDpi="300" verticalDpi="300" orientation="landscape" paperSize="9"/>
  <headerFooter scaleWithDoc="0" alignWithMargins="0">
    <oddHeader>&amp;C&amp;"Times New Roman,obyčejné"&amp;12&amp;A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94" zoomScaleNormal="94" zoomScalePageLayoutView="0" workbookViewId="0" topLeftCell="A1">
      <selection activeCell="A1" sqref="A1:O1"/>
    </sheetView>
  </sheetViews>
  <sheetFormatPr defaultColWidth="11.57421875" defaultRowHeight="12.75"/>
  <cols>
    <col min="1" max="1" width="7.00390625" style="5" bestFit="1" customWidth="1"/>
    <col min="2" max="2" width="19.8515625" style="0" customWidth="1"/>
    <col min="3" max="3" width="30.28125" style="7" bestFit="1" customWidth="1"/>
    <col min="4" max="4" width="11.28125" style="4" bestFit="1" customWidth="1"/>
    <col min="5" max="5" width="8.421875" style="4" bestFit="1" customWidth="1"/>
    <col min="6" max="6" width="9.421875" style="4" bestFit="1" customWidth="1"/>
    <col min="7" max="7" width="9.28125" style="4" bestFit="1" customWidth="1"/>
    <col min="8" max="9" width="9.28125" style="4" customWidth="1"/>
    <col min="10" max="10" width="10.421875" style="4" bestFit="1" customWidth="1"/>
    <col min="11" max="11" width="9.421875" style="4" bestFit="1" customWidth="1"/>
    <col min="12" max="12" width="8.421875" style="4" bestFit="1" customWidth="1"/>
    <col min="13" max="13" width="8.7109375" style="4" bestFit="1" customWidth="1"/>
    <col min="14" max="14" width="10.00390625" style="4" bestFit="1" customWidth="1"/>
    <col min="15" max="15" width="11.421875" style="58" bestFit="1" customWidth="1"/>
    <col min="16" max="16" width="3.28125" style="4" customWidth="1"/>
    <col min="17" max="17" width="10.140625" style="0" customWidth="1"/>
    <col min="18" max="18" width="10.00390625" style="0" customWidth="1"/>
    <col min="19" max="19" width="5.421875" style="0" customWidth="1"/>
    <col min="20" max="20" width="5.7109375" style="0" customWidth="1"/>
  </cols>
  <sheetData>
    <row r="1" spans="1:15" ht="21.75" customHeight="1">
      <c r="A1" s="3" t="s">
        <v>453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33.75">
      <c r="A2" s="59" t="s">
        <v>0</v>
      </c>
      <c r="B2" s="60" t="s">
        <v>1</v>
      </c>
      <c r="C2" s="63" t="s">
        <v>2</v>
      </c>
      <c r="D2" s="12" t="s">
        <v>3</v>
      </c>
      <c r="E2" s="11" t="s">
        <v>4</v>
      </c>
      <c r="F2" s="12" t="s">
        <v>5</v>
      </c>
      <c r="G2" s="12" t="s">
        <v>6</v>
      </c>
      <c r="H2" s="13" t="s">
        <v>428</v>
      </c>
      <c r="I2" s="13" t="s">
        <v>429</v>
      </c>
      <c r="J2" s="22" t="s">
        <v>7</v>
      </c>
      <c r="K2" s="13" t="s">
        <v>8</v>
      </c>
      <c r="L2" s="12" t="s">
        <v>9</v>
      </c>
      <c r="M2" s="13" t="s">
        <v>10</v>
      </c>
      <c r="N2" s="13" t="s">
        <v>11</v>
      </c>
      <c r="O2" s="62" t="s">
        <v>12</v>
      </c>
      <c r="P2" s="48"/>
    </row>
    <row r="3" spans="1:21" ht="15">
      <c r="A3" s="68" t="s">
        <v>14</v>
      </c>
      <c r="B3" s="31" t="s">
        <v>147</v>
      </c>
      <c r="C3" s="32" t="s">
        <v>58</v>
      </c>
      <c r="D3" s="33">
        <v>2008</v>
      </c>
      <c r="E3" s="35">
        <v>4</v>
      </c>
      <c r="F3" s="35">
        <v>9</v>
      </c>
      <c r="G3" s="35">
        <v>14</v>
      </c>
      <c r="H3" s="35">
        <v>14</v>
      </c>
      <c r="I3" s="35">
        <v>14</v>
      </c>
      <c r="J3" s="35">
        <v>7</v>
      </c>
      <c r="K3" s="35">
        <v>11</v>
      </c>
      <c r="L3" s="35">
        <v>6</v>
      </c>
      <c r="M3" s="35"/>
      <c r="N3" s="35"/>
      <c r="O3" s="34">
        <f aca="true" t="shared" si="0" ref="O3:O50">SUM(E3:N3)</f>
        <v>79</v>
      </c>
      <c r="P3" s="120"/>
      <c r="Q3" s="126"/>
      <c r="R3" s="126"/>
      <c r="S3" s="127"/>
      <c r="T3" s="132"/>
      <c r="U3" s="134"/>
    </row>
    <row r="4" spans="1:21" ht="15">
      <c r="A4" s="68" t="s">
        <v>16</v>
      </c>
      <c r="B4" s="32" t="s">
        <v>142</v>
      </c>
      <c r="C4" s="44" t="s">
        <v>58</v>
      </c>
      <c r="D4" s="36">
        <v>2008</v>
      </c>
      <c r="E4" s="35">
        <v>7</v>
      </c>
      <c r="F4" s="35">
        <v>14</v>
      </c>
      <c r="G4" s="35">
        <v>11</v>
      </c>
      <c r="H4" s="35">
        <v>7</v>
      </c>
      <c r="I4" s="35">
        <v>9</v>
      </c>
      <c r="J4" s="35">
        <v>9</v>
      </c>
      <c r="K4" s="35">
        <v>9</v>
      </c>
      <c r="L4" s="35">
        <v>11</v>
      </c>
      <c r="M4" s="35"/>
      <c r="N4" s="35"/>
      <c r="O4" s="34">
        <f t="shared" si="0"/>
        <v>77</v>
      </c>
      <c r="P4" s="120"/>
      <c r="Q4" s="126"/>
      <c r="R4" s="126"/>
      <c r="S4" s="127"/>
      <c r="T4" s="132"/>
      <c r="U4" s="134"/>
    </row>
    <row r="5" spans="1:21" ht="15">
      <c r="A5" s="68" t="s">
        <v>19</v>
      </c>
      <c r="B5" s="31" t="s">
        <v>203</v>
      </c>
      <c r="C5" s="31" t="s">
        <v>117</v>
      </c>
      <c r="D5" s="33">
        <v>2007</v>
      </c>
      <c r="E5" s="42"/>
      <c r="F5" s="42">
        <v>6</v>
      </c>
      <c r="G5" s="42">
        <v>7</v>
      </c>
      <c r="H5" s="42">
        <v>11</v>
      </c>
      <c r="I5" s="42">
        <v>11</v>
      </c>
      <c r="J5" s="42">
        <v>14</v>
      </c>
      <c r="K5" s="42">
        <v>14</v>
      </c>
      <c r="L5" s="42">
        <v>14</v>
      </c>
      <c r="M5" s="42"/>
      <c r="N5" s="42"/>
      <c r="O5" s="34">
        <f t="shared" si="0"/>
        <v>77</v>
      </c>
      <c r="P5" s="120"/>
      <c r="Q5" s="126"/>
      <c r="R5" s="126"/>
      <c r="S5" s="127"/>
      <c r="T5" s="132"/>
      <c r="U5" s="134"/>
    </row>
    <row r="6" spans="1:21" ht="15">
      <c r="A6" s="68" t="s">
        <v>22</v>
      </c>
      <c r="B6" s="31" t="s">
        <v>205</v>
      </c>
      <c r="C6" s="31" t="s">
        <v>58</v>
      </c>
      <c r="D6" s="33">
        <v>2007</v>
      </c>
      <c r="E6" s="42">
        <v>6</v>
      </c>
      <c r="F6" s="42">
        <v>11</v>
      </c>
      <c r="G6" s="42">
        <v>9</v>
      </c>
      <c r="H6" s="42">
        <v>5</v>
      </c>
      <c r="I6" s="42">
        <v>3</v>
      </c>
      <c r="J6" s="42">
        <v>6</v>
      </c>
      <c r="K6" s="42">
        <v>3</v>
      </c>
      <c r="L6" s="42">
        <v>7</v>
      </c>
      <c r="M6" s="42"/>
      <c r="N6" s="42"/>
      <c r="O6" s="34">
        <f t="shared" si="0"/>
        <v>50</v>
      </c>
      <c r="P6" s="120"/>
      <c r="Q6" s="126"/>
      <c r="R6" s="126"/>
      <c r="S6" s="127"/>
      <c r="T6" s="132"/>
      <c r="U6" s="134"/>
    </row>
    <row r="7" spans="1:21" ht="15">
      <c r="A7" s="68" t="s">
        <v>24</v>
      </c>
      <c r="B7" s="31" t="s">
        <v>199</v>
      </c>
      <c r="C7" s="31" t="s">
        <v>18</v>
      </c>
      <c r="D7" s="33">
        <v>2007</v>
      </c>
      <c r="E7" s="42">
        <v>1</v>
      </c>
      <c r="F7" s="42">
        <v>3</v>
      </c>
      <c r="G7" s="42">
        <v>6</v>
      </c>
      <c r="H7" s="42">
        <v>4</v>
      </c>
      <c r="I7" s="42">
        <v>7</v>
      </c>
      <c r="J7" s="42"/>
      <c r="K7" s="42">
        <v>6</v>
      </c>
      <c r="L7" s="42">
        <v>9</v>
      </c>
      <c r="M7" s="42"/>
      <c r="N7" s="42"/>
      <c r="O7" s="34">
        <f t="shared" si="0"/>
        <v>36</v>
      </c>
      <c r="P7" s="120"/>
      <c r="Q7" s="139"/>
      <c r="R7" s="139"/>
      <c r="S7" s="140"/>
      <c r="T7" s="140"/>
      <c r="U7" s="139"/>
    </row>
    <row r="8" spans="1:21" ht="15">
      <c r="A8" s="68" t="s">
        <v>27</v>
      </c>
      <c r="B8" s="31" t="s">
        <v>454</v>
      </c>
      <c r="C8" s="32" t="s">
        <v>32</v>
      </c>
      <c r="D8" s="35">
        <v>2007</v>
      </c>
      <c r="E8" s="35">
        <v>9</v>
      </c>
      <c r="F8" s="35"/>
      <c r="G8" s="35">
        <v>5</v>
      </c>
      <c r="H8" s="35">
        <v>9</v>
      </c>
      <c r="I8" s="35"/>
      <c r="J8" s="35"/>
      <c r="K8" s="35"/>
      <c r="L8" s="35"/>
      <c r="M8" s="35"/>
      <c r="N8" s="35"/>
      <c r="O8" s="34">
        <f t="shared" si="0"/>
        <v>23</v>
      </c>
      <c r="P8" s="120"/>
      <c r="Q8" s="139"/>
      <c r="R8" s="139"/>
      <c r="S8" s="140"/>
      <c r="T8" s="140"/>
      <c r="U8" s="139"/>
    </row>
    <row r="9" spans="1:21" ht="15">
      <c r="A9" s="68" t="s">
        <v>30</v>
      </c>
      <c r="B9" s="32" t="s">
        <v>150</v>
      </c>
      <c r="C9" s="32" t="s">
        <v>29</v>
      </c>
      <c r="D9" s="33">
        <v>2008</v>
      </c>
      <c r="E9" s="35">
        <v>14</v>
      </c>
      <c r="F9" s="35">
        <v>2</v>
      </c>
      <c r="G9" s="35"/>
      <c r="H9" s="35"/>
      <c r="I9" s="35"/>
      <c r="J9" s="35"/>
      <c r="K9" s="35"/>
      <c r="L9" s="35"/>
      <c r="M9" s="35"/>
      <c r="N9" s="35"/>
      <c r="O9" s="34">
        <f t="shared" si="0"/>
        <v>16</v>
      </c>
      <c r="P9" s="120"/>
      <c r="Q9" s="139"/>
      <c r="R9" s="139"/>
      <c r="S9" s="140"/>
      <c r="T9" s="140"/>
      <c r="U9" s="139"/>
    </row>
    <row r="10" spans="1:21" ht="15">
      <c r="A10" s="68" t="s">
        <v>33</v>
      </c>
      <c r="B10" s="44" t="s">
        <v>151</v>
      </c>
      <c r="C10" s="44" t="s">
        <v>58</v>
      </c>
      <c r="D10" s="36">
        <v>2008</v>
      </c>
      <c r="E10" s="35"/>
      <c r="F10" s="35">
        <v>5</v>
      </c>
      <c r="G10" s="35">
        <v>3</v>
      </c>
      <c r="H10" s="35"/>
      <c r="I10" s="35">
        <v>4</v>
      </c>
      <c r="J10" s="35">
        <v>4</v>
      </c>
      <c r="K10" s="35"/>
      <c r="L10" s="35"/>
      <c r="M10" s="35"/>
      <c r="N10" s="35"/>
      <c r="O10" s="34">
        <f t="shared" si="0"/>
        <v>16</v>
      </c>
      <c r="P10" s="120"/>
      <c r="Q10" s="139"/>
      <c r="R10" s="139"/>
      <c r="S10" s="140"/>
      <c r="T10" s="140"/>
      <c r="U10" s="139"/>
    </row>
    <row r="11" spans="1:21" ht="15">
      <c r="A11" s="68" t="s">
        <v>35</v>
      </c>
      <c r="B11" s="31" t="s">
        <v>200</v>
      </c>
      <c r="C11" s="31" t="s">
        <v>29</v>
      </c>
      <c r="D11" s="33">
        <v>2007</v>
      </c>
      <c r="E11" s="42">
        <v>11</v>
      </c>
      <c r="F11" s="42">
        <v>4</v>
      </c>
      <c r="G11" s="42"/>
      <c r="H11" s="42"/>
      <c r="I11" s="42"/>
      <c r="J11" s="42"/>
      <c r="K11" s="42"/>
      <c r="L11" s="42"/>
      <c r="M11" s="42"/>
      <c r="N11" s="42"/>
      <c r="O11" s="34">
        <f t="shared" si="0"/>
        <v>15</v>
      </c>
      <c r="P11" s="120"/>
      <c r="Q11" s="139"/>
      <c r="R11" s="139"/>
      <c r="S11" s="140"/>
      <c r="T11" s="140"/>
      <c r="U11" s="139"/>
    </row>
    <row r="12" spans="1:21" ht="15">
      <c r="A12" s="68" t="s">
        <v>39</v>
      </c>
      <c r="B12" s="32" t="s">
        <v>149</v>
      </c>
      <c r="C12" s="64" t="s">
        <v>32</v>
      </c>
      <c r="D12" s="35">
        <v>2008</v>
      </c>
      <c r="E12" s="35"/>
      <c r="F12" s="35">
        <v>7</v>
      </c>
      <c r="G12" s="35"/>
      <c r="H12" s="35"/>
      <c r="I12" s="35">
        <v>5</v>
      </c>
      <c r="J12" s="35"/>
      <c r="K12" s="35"/>
      <c r="L12" s="35"/>
      <c r="M12" s="35"/>
      <c r="N12" s="35"/>
      <c r="O12" s="34">
        <f t="shared" si="0"/>
        <v>12</v>
      </c>
      <c r="P12" s="120"/>
      <c r="Q12" s="139"/>
      <c r="R12" s="139"/>
      <c r="S12" s="140"/>
      <c r="T12" s="140"/>
      <c r="U12" s="7"/>
    </row>
    <row r="13" spans="1:21" ht="12.75">
      <c r="A13" s="68" t="s">
        <v>496</v>
      </c>
      <c r="B13" s="31" t="s">
        <v>148</v>
      </c>
      <c r="C13" s="32" t="s">
        <v>32</v>
      </c>
      <c r="D13" s="33">
        <v>2008</v>
      </c>
      <c r="E13" s="35">
        <v>3</v>
      </c>
      <c r="F13" s="35"/>
      <c r="G13" s="35"/>
      <c r="H13" s="35"/>
      <c r="I13" s="35">
        <v>1</v>
      </c>
      <c r="J13" s="35">
        <v>2</v>
      </c>
      <c r="K13" s="35">
        <v>2</v>
      </c>
      <c r="L13" s="35">
        <v>4</v>
      </c>
      <c r="M13" s="35"/>
      <c r="N13" s="35"/>
      <c r="O13" s="34">
        <f t="shared" si="0"/>
        <v>12</v>
      </c>
      <c r="Q13" s="139"/>
      <c r="R13" s="139"/>
      <c r="S13" s="140"/>
      <c r="T13" s="140"/>
      <c r="U13" s="7"/>
    </row>
    <row r="14" spans="1:21" ht="12.75">
      <c r="A14" s="68" t="s">
        <v>497</v>
      </c>
      <c r="B14" s="31" t="s">
        <v>687</v>
      </c>
      <c r="C14" s="31" t="s">
        <v>685</v>
      </c>
      <c r="D14" s="35">
        <v>2007</v>
      </c>
      <c r="E14" s="35"/>
      <c r="F14" s="35"/>
      <c r="G14" s="35"/>
      <c r="H14" s="35"/>
      <c r="I14" s="35"/>
      <c r="J14" s="35">
        <v>11</v>
      </c>
      <c r="K14" s="35"/>
      <c r="L14" s="35"/>
      <c r="M14" s="35"/>
      <c r="N14" s="35"/>
      <c r="O14" s="34">
        <f t="shared" si="0"/>
        <v>11</v>
      </c>
      <c r="Q14" s="139"/>
      <c r="R14" s="139"/>
      <c r="S14" s="140"/>
      <c r="T14" s="140"/>
      <c r="U14" s="139"/>
    </row>
    <row r="15" spans="1:21" ht="12.75">
      <c r="A15" s="68" t="s">
        <v>498</v>
      </c>
      <c r="B15" s="31" t="s">
        <v>211</v>
      </c>
      <c r="C15" s="31" t="s">
        <v>18</v>
      </c>
      <c r="D15" s="33">
        <v>2007</v>
      </c>
      <c r="E15" s="42"/>
      <c r="F15" s="42"/>
      <c r="G15" s="42">
        <v>4</v>
      </c>
      <c r="H15" s="42"/>
      <c r="I15" s="42">
        <v>6</v>
      </c>
      <c r="J15" s="42"/>
      <c r="K15" s="42"/>
      <c r="L15" s="42"/>
      <c r="M15" s="42"/>
      <c r="N15" s="42"/>
      <c r="O15" s="34">
        <f t="shared" si="0"/>
        <v>10</v>
      </c>
      <c r="Q15" s="139"/>
      <c r="R15" s="139"/>
      <c r="S15" s="140"/>
      <c r="T15" s="140"/>
      <c r="U15" s="139"/>
    </row>
    <row r="16" spans="1:21" ht="12.75">
      <c r="A16" s="68" t="s">
        <v>499</v>
      </c>
      <c r="B16" s="31" t="s">
        <v>197</v>
      </c>
      <c r="C16" s="31" t="s">
        <v>107</v>
      </c>
      <c r="D16" s="33">
        <v>2007</v>
      </c>
      <c r="E16" s="42">
        <v>5</v>
      </c>
      <c r="F16" s="42"/>
      <c r="G16" s="42"/>
      <c r="H16" s="42"/>
      <c r="I16" s="42"/>
      <c r="J16" s="42"/>
      <c r="K16" s="42">
        <v>5</v>
      </c>
      <c r="L16" s="42"/>
      <c r="M16" s="42"/>
      <c r="N16" s="42"/>
      <c r="O16" s="34">
        <f t="shared" si="0"/>
        <v>10</v>
      </c>
      <c r="Q16" s="139"/>
      <c r="R16" s="139"/>
      <c r="S16" s="140"/>
      <c r="T16" s="140"/>
      <c r="U16" s="139"/>
    </row>
    <row r="17" spans="1:15" ht="12.75">
      <c r="A17" s="68" t="s">
        <v>500</v>
      </c>
      <c r="B17" s="31" t="s">
        <v>725</v>
      </c>
      <c r="C17" s="31" t="s">
        <v>710</v>
      </c>
      <c r="D17" s="35">
        <v>2008</v>
      </c>
      <c r="E17" s="35"/>
      <c r="F17" s="35"/>
      <c r="G17" s="35"/>
      <c r="H17" s="35"/>
      <c r="I17" s="35"/>
      <c r="J17" s="35"/>
      <c r="K17" s="35">
        <v>7</v>
      </c>
      <c r="L17" s="35"/>
      <c r="M17" s="35"/>
      <c r="N17" s="35"/>
      <c r="O17" s="34">
        <f t="shared" si="0"/>
        <v>7</v>
      </c>
    </row>
    <row r="18" spans="1:15" ht="12.75">
      <c r="A18" s="68" t="s">
        <v>514</v>
      </c>
      <c r="B18" s="31" t="s">
        <v>629</v>
      </c>
      <c r="C18" s="31" t="s">
        <v>172</v>
      </c>
      <c r="D18" s="35"/>
      <c r="E18" s="35"/>
      <c r="F18" s="35"/>
      <c r="G18" s="35"/>
      <c r="H18" s="35">
        <v>6</v>
      </c>
      <c r="I18" s="35"/>
      <c r="J18" s="35"/>
      <c r="K18" s="35"/>
      <c r="L18" s="35"/>
      <c r="M18" s="35"/>
      <c r="N18" s="35"/>
      <c r="O18" s="34">
        <f t="shared" si="0"/>
        <v>6</v>
      </c>
    </row>
    <row r="19" spans="1:15" ht="12.75">
      <c r="A19" s="68" t="s">
        <v>515</v>
      </c>
      <c r="B19" s="31" t="s">
        <v>688</v>
      </c>
      <c r="C19" s="31" t="s">
        <v>32</v>
      </c>
      <c r="D19" s="35">
        <v>2007</v>
      </c>
      <c r="E19" s="35"/>
      <c r="F19" s="35"/>
      <c r="G19" s="35"/>
      <c r="H19" s="35"/>
      <c r="I19" s="35"/>
      <c r="J19" s="35">
        <v>5</v>
      </c>
      <c r="K19" s="35"/>
      <c r="L19" s="35"/>
      <c r="M19" s="35"/>
      <c r="N19" s="35"/>
      <c r="O19" s="34">
        <f t="shared" si="0"/>
        <v>5</v>
      </c>
    </row>
    <row r="20" spans="1:15" ht="12.75">
      <c r="A20" s="68" t="s">
        <v>522</v>
      </c>
      <c r="B20" s="31" t="s">
        <v>754</v>
      </c>
      <c r="C20" s="31" t="s">
        <v>755</v>
      </c>
      <c r="D20" s="35">
        <v>2008</v>
      </c>
      <c r="E20" s="35"/>
      <c r="F20" s="35"/>
      <c r="G20" s="35"/>
      <c r="H20" s="35"/>
      <c r="I20" s="35"/>
      <c r="J20" s="35"/>
      <c r="K20" s="35"/>
      <c r="L20" s="35">
        <v>5</v>
      </c>
      <c r="M20" s="35"/>
      <c r="N20" s="35"/>
      <c r="O20" s="34">
        <f t="shared" si="0"/>
        <v>5</v>
      </c>
    </row>
    <row r="21" spans="1:15" ht="12.75">
      <c r="A21" s="68" t="s">
        <v>552</v>
      </c>
      <c r="B21" s="31" t="s">
        <v>726</v>
      </c>
      <c r="C21" s="98"/>
      <c r="D21" s="35">
        <v>2008</v>
      </c>
      <c r="E21" s="35"/>
      <c r="F21" s="35"/>
      <c r="G21" s="35"/>
      <c r="H21" s="35"/>
      <c r="I21" s="35"/>
      <c r="J21" s="35"/>
      <c r="K21" s="35">
        <v>4</v>
      </c>
      <c r="L21" s="35"/>
      <c r="M21" s="35"/>
      <c r="N21" s="35"/>
      <c r="O21" s="34">
        <f t="shared" si="0"/>
        <v>4</v>
      </c>
    </row>
    <row r="22" spans="1:15" ht="12.75">
      <c r="A22" s="68" t="s">
        <v>561</v>
      </c>
      <c r="B22" s="31" t="s">
        <v>630</v>
      </c>
      <c r="C22" s="31" t="s">
        <v>32</v>
      </c>
      <c r="D22" s="35"/>
      <c r="E22" s="35"/>
      <c r="F22" s="35"/>
      <c r="G22" s="35"/>
      <c r="H22" s="35">
        <v>3</v>
      </c>
      <c r="I22" s="35"/>
      <c r="J22" s="35"/>
      <c r="K22" s="35"/>
      <c r="L22" s="35"/>
      <c r="M22" s="35"/>
      <c r="N22" s="35"/>
      <c r="O22" s="34">
        <f t="shared" si="0"/>
        <v>3</v>
      </c>
    </row>
    <row r="23" spans="1:15" ht="12.75">
      <c r="A23" s="68" t="s">
        <v>562</v>
      </c>
      <c r="B23" s="31" t="s">
        <v>213</v>
      </c>
      <c r="C23" s="31" t="s">
        <v>58</v>
      </c>
      <c r="D23" s="33">
        <v>2007</v>
      </c>
      <c r="E23" s="35"/>
      <c r="F23" s="35"/>
      <c r="G23" s="35"/>
      <c r="H23" s="35"/>
      <c r="I23" s="35"/>
      <c r="J23" s="35"/>
      <c r="K23" s="35">
        <v>3</v>
      </c>
      <c r="L23" s="35"/>
      <c r="M23" s="35"/>
      <c r="N23" s="35"/>
      <c r="O23" s="34">
        <f t="shared" si="0"/>
        <v>3</v>
      </c>
    </row>
    <row r="24" spans="1:15" ht="12.75">
      <c r="A24" s="68" t="s">
        <v>563</v>
      </c>
      <c r="B24" s="31" t="s">
        <v>756</v>
      </c>
      <c r="C24" s="31" t="s">
        <v>67</v>
      </c>
      <c r="D24" s="35">
        <v>2008</v>
      </c>
      <c r="E24" s="35"/>
      <c r="F24" s="35"/>
      <c r="G24" s="35"/>
      <c r="H24" s="35"/>
      <c r="I24" s="35"/>
      <c r="J24" s="35"/>
      <c r="K24" s="35"/>
      <c r="L24" s="35">
        <v>3</v>
      </c>
      <c r="M24" s="35"/>
      <c r="N24" s="35"/>
      <c r="O24" s="34">
        <f t="shared" si="0"/>
        <v>3</v>
      </c>
    </row>
    <row r="25" spans="1:15" ht="12.75">
      <c r="A25" s="68" t="s">
        <v>564</v>
      </c>
      <c r="B25" s="31" t="s">
        <v>455</v>
      </c>
      <c r="C25" s="32" t="s">
        <v>18</v>
      </c>
      <c r="D25" s="35">
        <v>2007</v>
      </c>
      <c r="E25" s="35">
        <v>2</v>
      </c>
      <c r="F25" s="35"/>
      <c r="G25" s="35"/>
      <c r="H25" s="35"/>
      <c r="I25" s="35"/>
      <c r="J25" s="35"/>
      <c r="K25" s="35"/>
      <c r="L25" s="35"/>
      <c r="M25" s="35"/>
      <c r="N25" s="35"/>
      <c r="O25" s="34">
        <f t="shared" si="0"/>
        <v>2</v>
      </c>
    </row>
    <row r="26" spans="1:15" ht="12.75">
      <c r="A26" s="68" t="s">
        <v>571</v>
      </c>
      <c r="B26" s="31" t="s">
        <v>573</v>
      </c>
      <c r="C26" s="32" t="s">
        <v>32</v>
      </c>
      <c r="D26" s="35">
        <v>2008</v>
      </c>
      <c r="E26" s="35"/>
      <c r="F26" s="35"/>
      <c r="G26" s="35">
        <v>2</v>
      </c>
      <c r="H26" s="35"/>
      <c r="I26" s="35"/>
      <c r="J26" s="35"/>
      <c r="K26" s="35"/>
      <c r="L26" s="35"/>
      <c r="M26" s="35"/>
      <c r="N26" s="35"/>
      <c r="O26" s="34">
        <f t="shared" si="0"/>
        <v>2</v>
      </c>
    </row>
    <row r="27" spans="1:15" ht="12.75">
      <c r="A27" s="68" t="s">
        <v>572</v>
      </c>
      <c r="B27" s="31" t="s">
        <v>631</v>
      </c>
      <c r="C27" s="31" t="s">
        <v>632</v>
      </c>
      <c r="D27" s="35"/>
      <c r="E27" s="35"/>
      <c r="F27" s="35"/>
      <c r="G27" s="35"/>
      <c r="H27" s="35">
        <v>2</v>
      </c>
      <c r="I27" s="35"/>
      <c r="J27" s="35"/>
      <c r="K27" s="35"/>
      <c r="L27" s="35"/>
      <c r="M27" s="35"/>
      <c r="N27" s="35"/>
      <c r="O27" s="34">
        <f t="shared" si="0"/>
        <v>2</v>
      </c>
    </row>
    <row r="28" spans="1:15" ht="12.75">
      <c r="A28" s="68" t="s">
        <v>613</v>
      </c>
      <c r="B28" s="31" t="s">
        <v>218</v>
      </c>
      <c r="C28" s="31" t="s">
        <v>18</v>
      </c>
      <c r="D28" s="33">
        <v>2007</v>
      </c>
      <c r="E28" s="42"/>
      <c r="F28" s="42"/>
      <c r="G28" s="42"/>
      <c r="H28" s="42"/>
      <c r="I28" s="42">
        <v>2</v>
      </c>
      <c r="J28" s="42"/>
      <c r="K28" s="42"/>
      <c r="L28" s="42"/>
      <c r="M28" s="42"/>
      <c r="N28" s="42"/>
      <c r="O28" s="34">
        <f t="shared" si="0"/>
        <v>2</v>
      </c>
    </row>
    <row r="29" spans="1:15" ht="12.75">
      <c r="A29" s="68" t="s">
        <v>614</v>
      </c>
      <c r="B29" s="31" t="s">
        <v>757</v>
      </c>
      <c r="C29" s="31" t="s">
        <v>410</v>
      </c>
      <c r="D29" s="35">
        <v>2008</v>
      </c>
      <c r="E29" s="35"/>
      <c r="F29" s="35"/>
      <c r="G29" s="35"/>
      <c r="H29" s="35"/>
      <c r="I29" s="35"/>
      <c r="J29" s="35"/>
      <c r="K29" s="35"/>
      <c r="L29" s="35">
        <v>2</v>
      </c>
      <c r="M29" s="35"/>
      <c r="N29" s="35"/>
      <c r="O29" s="34">
        <f t="shared" si="0"/>
        <v>2</v>
      </c>
    </row>
    <row r="30" spans="1:15" ht="12.75">
      <c r="A30" s="68" t="s">
        <v>615</v>
      </c>
      <c r="B30" s="31" t="s">
        <v>523</v>
      </c>
      <c r="C30" s="32" t="s">
        <v>505</v>
      </c>
      <c r="D30" s="33">
        <v>2008</v>
      </c>
      <c r="E30" s="35"/>
      <c r="F30" s="35">
        <v>1</v>
      </c>
      <c r="G30" s="35"/>
      <c r="H30" s="35"/>
      <c r="I30" s="35"/>
      <c r="J30" s="35"/>
      <c r="K30" s="35"/>
      <c r="L30" s="35"/>
      <c r="M30" s="35"/>
      <c r="N30" s="35"/>
      <c r="O30" s="34">
        <f t="shared" si="0"/>
        <v>1</v>
      </c>
    </row>
    <row r="31" spans="1:15" ht="12.75">
      <c r="A31" s="68" t="s">
        <v>616</v>
      </c>
      <c r="B31" s="31" t="s">
        <v>574</v>
      </c>
      <c r="C31" s="32" t="s">
        <v>32</v>
      </c>
      <c r="D31" s="35">
        <v>2008</v>
      </c>
      <c r="E31" s="35"/>
      <c r="F31" s="35"/>
      <c r="G31" s="35">
        <v>1</v>
      </c>
      <c r="H31" s="35"/>
      <c r="I31" s="35"/>
      <c r="J31" s="35"/>
      <c r="K31" s="35"/>
      <c r="L31" s="35"/>
      <c r="M31" s="35"/>
      <c r="N31" s="35"/>
      <c r="O31" s="34">
        <f t="shared" si="0"/>
        <v>1</v>
      </c>
    </row>
    <row r="32" spans="1:15" ht="12.75">
      <c r="A32" s="68" t="s">
        <v>617</v>
      </c>
      <c r="B32" s="31" t="s">
        <v>633</v>
      </c>
      <c r="C32" s="31" t="s">
        <v>605</v>
      </c>
      <c r="D32" s="35"/>
      <c r="E32" s="35"/>
      <c r="F32" s="35"/>
      <c r="G32" s="35"/>
      <c r="H32" s="35">
        <v>1</v>
      </c>
      <c r="I32" s="35"/>
      <c r="J32" s="35"/>
      <c r="K32" s="35"/>
      <c r="L32" s="35"/>
      <c r="M32" s="35"/>
      <c r="N32" s="35"/>
      <c r="O32" s="34">
        <f t="shared" si="0"/>
        <v>1</v>
      </c>
    </row>
    <row r="33" spans="1:15" ht="12.75">
      <c r="A33" s="68" t="s">
        <v>618</v>
      </c>
      <c r="B33" s="31" t="s">
        <v>689</v>
      </c>
      <c r="C33" s="31" t="s">
        <v>117</v>
      </c>
      <c r="D33" s="35">
        <v>2007</v>
      </c>
      <c r="E33" s="35"/>
      <c r="F33" s="35"/>
      <c r="G33" s="35"/>
      <c r="H33" s="35"/>
      <c r="I33" s="35"/>
      <c r="J33" s="35">
        <v>1</v>
      </c>
      <c r="K33" s="35"/>
      <c r="L33" s="35"/>
      <c r="M33" s="35"/>
      <c r="N33" s="35"/>
      <c r="O33" s="34">
        <f t="shared" si="0"/>
        <v>1</v>
      </c>
    </row>
    <row r="34" spans="1:15" ht="12.75">
      <c r="A34" s="68" t="s">
        <v>619</v>
      </c>
      <c r="B34" s="31" t="s">
        <v>144</v>
      </c>
      <c r="C34" s="32" t="s">
        <v>32</v>
      </c>
      <c r="D34" s="33">
        <v>2008</v>
      </c>
      <c r="E34" s="35"/>
      <c r="F34" s="35"/>
      <c r="G34" s="35"/>
      <c r="H34" s="35"/>
      <c r="I34" s="35"/>
      <c r="J34" s="35"/>
      <c r="K34" s="35">
        <v>1</v>
      </c>
      <c r="L34" s="35"/>
      <c r="M34" s="35"/>
      <c r="N34" s="35"/>
      <c r="O34" s="34">
        <f t="shared" si="0"/>
        <v>1</v>
      </c>
    </row>
    <row r="35" spans="1:15" ht="12.75">
      <c r="A35" s="68" t="s">
        <v>620</v>
      </c>
      <c r="B35" s="31" t="s">
        <v>758</v>
      </c>
      <c r="C35" s="31" t="s">
        <v>759</v>
      </c>
      <c r="D35" s="35">
        <v>2008</v>
      </c>
      <c r="E35" s="35"/>
      <c r="F35" s="35"/>
      <c r="G35" s="35"/>
      <c r="H35" s="35"/>
      <c r="I35" s="35"/>
      <c r="J35" s="35"/>
      <c r="K35" s="35"/>
      <c r="L35" s="35">
        <v>1</v>
      </c>
      <c r="M35" s="35"/>
      <c r="N35" s="35"/>
      <c r="O35" s="34">
        <f t="shared" si="0"/>
        <v>1</v>
      </c>
    </row>
    <row r="36" spans="1:15" ht="12.75">
      <c r="A36" s="41"/>
      <c r="B36" s="31" t="s">
        <v>209</v>
      </c>
      <c r="C36" s="31" t="s">
        <v>18</v>
      </c>
      <c r="D36" s="33">
        <v>2007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4">
        <f t="shared" si="0"/>
        <v>0</v>
      </c>
    </row>
    <row r="37" spans="1:15" ht="12.75">
      <c r="A37" s="41"/>
      <c r="B37" s="31" t="s">
        <v>411</v>
      </c>
      <c r="C37" s="32" t="s">
        <v>412</v>
      </c>
      <c r="D37" s="33">
        <v>2008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4">
        <f t="shared" si="0"/>
        <v>0</v>
      </c>
    </row>
    <row r="38" spans="1:15" ht="12.75">
      <c r="A38" s="68"/>
      <c r="B38" s="31" t="s">
        <v>165</v>
      </c>
      <c r="C38" s="32"/>
      <c r="D38" s="33">
        <v>2008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4">
        <f t="shared" si="0"/>
        <v>0</v>
      </c>
    </row>
    <row r="39" spans="1:15" ht="12.75">
      <c r="A39" s="68"/>
      <c r="B39" s="31" t="s">
        <v>152</v>
      </c>
      <c r="C39" s="32" t="s">
        <v>117</v>
      </c>
      <c r="D39" s="33">
        <v>2008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4">
        <f t="shared" si="0"/>
        <v>0</v>
      </c>
    </row>
    <row r="40" spans="1:15" ht="12.75">
      <c r="A40" s="68"/>
      <c r="B40" s="31" t="s">
        <v>158</v>
      </c>
      <c r="C40" s="32"/>
      <c r="D40" s="33">
        <v>2008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4">
        <f t="shared" si="0"/>
        <v>0</v>
      </c>
    </row>
    <row r="41" spans="1:15" ht="12.75">
      <c r="A41" s="68"/>
      <c r="B41" s="31" t="s">
        <v>206</v>
      </c>
      <c r="C41" s="31" t="s">
        <v>207</v>
      </c>
      <c r="D41" s="33">
        <v>2007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4">
        <f t="shared" si="0"/>
        <v>0</v>
      </c>
    </row>
    <row r="42" spans="1:15" ht="12.75">
      <c r="A42" s="68"/>
      <c r="B42" s="31" t="s">
        <v>160</v>
      </c>
      <c r="C42" s="32" t="s">
        <v>42</v>
      </c>
      <c r="D42" s="33">
        <v>2008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4">
        <f t="shared" si="0"/>
        <v>0</v>
      </c>
    </row>
    <row r="43" spans="1:15" ht="12.75">
      <c r="A43" s="68"/>
      <c r="B43" s="31" t="s">
        <v>143</v>
      </c>
      <c r="C43" s="32" t="s">
        <v>58</v>
      </c>
      <c r="D43" s="33">
        <v>2008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4">
        <f t="shared" si="0"/>
        <v>0</v>
      </c>
    </row>
    <row r="44" spans="1:15" ht="12.75">
      <c r="A44" s="68"/>
      <c r="B44" s="31" t="s">
        <v>146</v>
      </c>
      <c r="C44" s="32" t="s">
        <v>21</v>
      </c>
      <c r="D44" s="33">
        <v>2008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4">
        <f t="shared" si="0"/>
        <v>0</v>
      </c>
    </row>
    <row r="45" spans="1:15" ht="12.75">
      <c r="A45" s="68"/>
      <c r="B45" s="31" t="s">
        <v>162</v>
      </c>
      <c r="C45" s="32" t="s">
        <v>55</v>
      </c>
      <c r="D45" s="33">
        <v>2008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4">
        <f t="shared" si="0"/>
        <v>0</v>
      </c>
    </row>
    <row r="46" spans="1:15" ht="12.75">
      <c r="A46" s="68"/>
      <c r="B46" s="31" t="s">
        <v>224</v>
      </c>
      <c r="C46" s="31" t="s">
        <v>101</v>
      </c>
      <c r="D46" s="33">
        <v>2007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4">
        <f t="shared" si="0"/>
        <v>0</v>
      </c>
    </row>
    <row r="47" spans="1:15" ht="12.75">
      <c r="A47" s="68"/>
      <c r="B47" s="31" t="s">
        <v>163</v>
      </c>
      <c r="C47" s="32" t="s">
        <v>164</v>
      </c>
      <c r="D47" s="33">
        <v>2008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4">
        <f t="shared" si="0"/>
        <v>0</v>
      </c>
    </row>
    <row r="48" spans="1:15" ht="12.75">
      <c r="A48" s="68"/>
      <c r="B48" s="31" t="s">
        <v>154</v>
      </c>
      <c r="C48" s="32" t="s">
        <v>120</v>
      </c>
      <c r="D48" s="33">
        <v>2008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4">
        <f t="shared" si="0"/>
        <v>0</v>
      </c>
    </row>
    <row r="49" spans="1:15" ht="12.75">
      <c r="A49" s="68"/>
      <c r="B49" s="31" t="s">
        <v>225</v>
      </c>
      <c r="C49" s="31" t="s">
        <v>18</v>
      </c>
      <c r="D49" s="33">
        <v>2007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4">
        <f t="shared" si="0"/>
        <v>0</v>
      </c>
    </row>
    <row r="50" spans="1:15" ht="12.75">
      <c r="A50" s="68"/>
      <c r="B50" s="31" t="s">
        <v>223</v>
      </c>
      <c r="C50" s="31" t="s">
        <v>29</v>
      </c>
      <c r="D50" s="33">
        <v>2007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4">
        <f t="shared" si="0"/>
        <v>0</v>
      </c>
    </row>
  </sheetData>
  <sheetProtection/>
  <mergeCells count="1">
    <mergeCell ref="A1:O1"/>
  </mergeCells>
  <printOptions/>
  <pageMargins left="0.59" right="0.59" top="0.87" bottom="0.87" header="0.51" footer="0.51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zoomScale="88" zoomScaleNormal="88" zoomScalePageLayoutView="0" workbookViewId="0" topLeftCell="A1">
      <selection activeCell="Q13" sqref="Q13"/>
    </sheetView>
  </sheetViews>
  <sheetFormatPr defaultColWidth="11.57421875" defaultRowHeight="12.75"/>
  <cols>
    <col min="1" max="1" width="7.140625" style="5" bestFit="1" customWidth="1"/>
    <col min="2" max="2" width="24.421875" style="0" customWidth="1"/>
    <col min="3" max="3" width="25.7109375" style="6" bestFit="1" customWidth="1"/>
    <col min="4" max="4" width="9.28125" style="4" customWidth="1"/>
    <col min="5" max="5" width="10.28125" style="4" bestFit="1" customWidth="1"/>
    <col min="6" max="6" width="9.8515625" style="4" bestFit="1" customWidth="1"/>
    <col min="7" max="9" width="10.7109375" style="4" customWidth="1"/>
    <col min="10" max="10" width="10.421875" style="4" bestFit="1" customWidth="1"/>
    <col min="11" max="11" width="11.7109375" style="4" customWidth="1"/>
    <col min="12" max="12" width="10.00390625" style="4" customWidth="1"/>
    <col min="13" max="13" width="8.421875" style="4" bestFit="1" customWidth="1"/>
    <col min="14" max="14" width="9.7109375" style="4" bestFit="1" customWidth="1"/>
    <col min="15" max="15" width="9.7109375" style="23" bestFit="1" customWidth="1"/>
    <col min="16" max="16" width="10.28125" style="4" bestFit="1" customWidth="1"/>
    <col min="17" max="17" width="15.28125" style="0" bestFit="1" customWidth="1"/>
  </cols>
  <sheetData>
    <row r="1" spans="1:15" ht="30" customHeight="1">
      <c r="A1" s="3" t="s">
        <v>459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25.5">
      <c r="A2" s="49" t="s">
        <v>0</v>
      </c>
      <c r="B2" s="50" t="s">
        <v>1</v>
      </c>
      <c r="C2" s="51" t="s">
        <v>2</v>
      </c>
      <c r="D2" s="52" t="s">
        <v>3</v>
      </c>
      <c r="E2" s="53" t="s">
        <v>4</v>
      </c>
      <c r="F2" s="52" t="s">
        <v>5</v>
      </c>
      <c r="G2" s="52" t="s">
        <v>6</v>
      </c>
      <c r="H2" s="52" t="s">
        <v>428</v>
      </c>
      <c r="I2" s="52" t="s">
        <v>429</v>
      </c>
      <c r="J2" s="54" t="s">
        <v>7</v>
      </c>
      <c r="K2" s="54" t="s">
        <v>8</v>
      </c>
      <c r="L2" s="52" t="s">
        <v>9</v>
      </c>
      <c r="M2" s="54" t="s">
        <v>10</v>
      </c>
      <c r="N2" s="54" t="s">
        <v>11</v>
      </c>
      <c r="O2" s="57" t="s">
        <v>12</v>
      </c>
      <c r="P2" s="48"/>
    </row>
    <row r="3" spans="1:21" ht="12.75">
      <c r="A3" s="41" t="s">
        <v>14</v>
      </c>
      <c r="B3" s="31" t="s">
        <v>226</v>
      </c>
      <c r="C3" s="32" t="s">
        <v>21</v>
      </c>
      <c r="D3" s="33">
        <v>2005</v>
      </c>
      <c r="E3" s="35">
        <v>14</v>
      </c>
      <c r="F3" s="35">
        <v>14</v>
      </c>
      <c r="G3" s="35">
        <v>14</v>
      </c>
      <c r="H3" s="35">
        <v>14</v>
      </c>
      <c r="I3" s="35">
        <v>14</v>
      </c>
      <c r="J3" s="35">
        <v>14</v>
      </c>
      <c r="K3" s="35"/>
      <c r="L3" s="35">
        <v>14</v>
      </c>
      <c r="M3" s="35"/>
      <c r="N3" s="35"/>
      <c r="O3" s="46">
        <f aca="true" t="shared" si="0" ref="O3:O37">SUM(E3:N3)</f>
        <v>98</v>
      </c>
      <c r="P3" s="126"/>
      <c r="Q3" s="126"/>
      <c r="R3" s="127"/>
      <c r="S3" s="126"/>
      <c r="T3" s="132"/>
      <c r="U3" s="129"/>
    </row>
    <row r="4" spans="1:21" ht="12.75">
      <c r="A4" s="41" t="s">
        <v>16</v>
      </c>
      <c r="B4" s="31" t="s">
        <v>534</v>
      </c>
      <c r="C4" s="32" t="s">
        <v>452</v>
      </c>
      <c r="D4" s="33" t="s">
        <v>527</v>
      </c>
      <c r="E4" s="35"/>
      <c r="F4" s="35">
        <v>9</v>
      </c>
      <c r="G4" s="35">
        <v>11</v>
      </c>
      <c r="H4" s="35">
        <v>7</v>
      </c>
      <c r="I4" s="35">
        <v>11</v>
      </c>
      <c r="J4" s="35">
        <v>9</v>
      </c>
      <c r="K4" s="35">
        <v>14</v>
      </c>
      <c r="L4" s="35">
        <v>9</v>
      </c>
      <c r="M4" s="35"/>
      <c r="N4" s="35"/>
      <c r="O4" s="46">
        <f t="shared" si="0"/>
        <v>70</v>
      </c>
      <c r="P4" s="139"/>
      <c r="Q4" s="139"/>
      <c r="R4" s="139"/>
      <c r="S4" s="140"/>
      <c r="T4" s="140"/>
      <c r="U4" s="139"/>
    </row>
    <row r="5" spans="1:21" ht="15">
      <c r="A5" s="41" t="s">
        <v>19</v>
      </c>
      <c r="B5" s="31" t="s">
        <v>173</v>
      </c>
      <c r="C5" s="32" t="s">
        <v>67</v>
      </c>
      <c r="D5" s="33">
        <v>2006</v>
      </c>
      <c r="E5" s="72">
        <v>11</v>
      </c>
      <c r="F5" s="72">
        <v>6</v>
      </c>
      <c r="G5" s="119">
        <v>6</v>
      </c>
      <c r="H5" s="72">
        <v>4</v>
      </c>
      <c r="I5" s="73"/>
      <c r="J5" s="35">
        <v>6</v>
      </c>
      <c r="K5" s="35">
        <v>11</v>
      </c>
      <c r="L5" s="35">
        <v>5</v>
      </c>
      <c r="M5" s="35"/>
      <c r="N5" s="35"/>
      <c r="O5" s="46">
        <f t="shared" si="0"/>
        <v>49</v>
      </c>
      <c r="P5" s="139"/>
      <c r="Q5" s="139"/>
      <c r="R5" s="139"/>
      <c r="S5" s="140"/>
      <c r="T5" s="140"/>
      <c r="U5" s="7"/>
    </row>
    <row r="6" spans="1:21" ht="12.75">
      <c r="A6" s="41" t="s">
        <v>22</v>
      </c>
      <c r="B6" s="31" t="s">
        <v>233</v>
      </c>
      <c r="C6" s="32" t="s">
        <v>117</v>
      </c>
      <c r="D6" s="33">
        <v>2005</v>
      </c>
      <c r="E6" s="35"/>
      <c r="F6" s="35">
        <v>11</v>
      </c>
      <c r="G6" s="35"/>
      <c r="H6" s="35">
        <v>11</v>
      </c>
      <c r="I6" s="35"/>
      <c r="J6" s="35">
        <v>11</v>
      </c>
      <c r="K6" s="35"/>
      <c r="L6" s="35">
        <v>11</v>
      </c>
      <c r="M6" s="35"/>
      <c r="N6" s="35"/>
      <c r="O6" s="46">
        <f t="shared" si="0"/>
        <v>44</v>
      </c>
      <c r="P6" s="139"/>
      <c r="Q6" s="139"/>
      <c r="R6" s="139"/>
      <c r="S6" s="140"/>
      <c r="T6" s="140"/>
      <c r="U6" s="139"/>
    </row>
    <row r="7" spans="1:21" ht="12.75">
      <c r="A7" s="41" t="s">
        <v>24</v>
      </c>
      <c r="B7" s="31" t="s">
        <v>245</v>
      </c>
      <c r="C7" s="32" t="s">
        <v>58</v>
      </c>
      <c r="D7" s="33">
        <v>2005</v>
      </c>
      <c r="E7" s="35"/>
      <c r="F7" s="35">
        <v>4</v>
      </c>
      <c r="G7" s="35">
        <v>9</v>
      </c>
      <c r="H7" s="35">
        <v>6</v>
      </c>
      <c r="I7" s="35">
        <v>9</v>
      </c>
      <c r="J7" s="35">
        <v>7</v>
      </c>
      <c r="K7" s="35"/>
      <c r="L7" s="35">
        <v>6</v>
      </c>
      <c r="M7" s="35"/>
      <c r="N7" s="35"/>
      <c r="O7" s="46">
        <f t="shared" si="0"/>
        <v>41</v>
      </c>
      <c r="P7" s="126"/>
      <c r="Q7" s="126"/>
      <c r="R7" s="127"/>
      <c r="S7" s="126"/>
      <c r="T7" s="132"/>
      <c r="U7" s="129"/>
    </row>
    <row r="8" spans="1:21" ht="15">
      <c r="A8" s="41" t="s">
        <v>27</v>
      </c>
      <c r="B8" s="31" t="s">
        <v>169</v>
      </c>
      <c r="C8" s="32" t="s">
        <v>21</v>
      </c>
      <c r="D8" s="33">
        <v>2006</v>
      </c>
      <c r="E8" s="72">
        <v>9</v>
      </c>
      <c r="F8" s="72">
        <v>3</v>
      </c>
      <c r="G8" s="35">
        <v>5</v>
      </c>
      <c r="H8" s="35">
        <v>5</v>
      </c>
      <c r="I8" s="73"/>
      <c r="J8" s="35"/>
      <c r="K8" s="35"/>
      <c r="L8" s="35"/>
      <c r="M8" s="35"/>
      <c r="N8" s="35"/>
      <c r="O8" s="46">
        <f t="shared" si="0"/>
        <v>22</v>
      </c>
      <c r="P8" s="126"/>
      <c r="Q8" s="126"/>
      <c r="R8" s="127"/>
      <c r="S8" s="126"/>
      <c r="T8" s="132"/>
      <c r="U8" s="129"/>
    </row>
    <row r="9" spans="1:21" ht="15">
      <c r="A9" s="41" t="s">
        <v>30</v>
      </c>
      <c r="B9" s="31" t="s">
        <v>174</v>
      </c>
      <c r="C9" s="32" t="s">
        <v>107</v>
      </c>
      <c r="D9" s="33">
        <v>2006</v>
      </c>
      <c r="E9" s="73"/>
      <c r="F9" s="72"/>
      <c r="G9" s="72">
        <v>3</v>
      </c>
      <c r="H9" s="72">
        <v>1</v>
      </c>
      <c r="I9" s="72">
        <v>7</v>
      </c>
      <c r="J9" s="35"/>
      <c r="K9" s="35">
        <v>9</v>
      </c>
      <c r="L9" s="35">
        <v>1</v>
      </c>
      <c r="M9" s="35"/>
      <c r="N9" s="35"/>
      <c r="O9" s="46">
        <f t="shared" si="0"/>
        <v>21</v>
      </c>
      <c r="P9" s="126"/>
      <c r="Q9" s="126"/>
      <c r="R9" s="127"/>
      <c r="S9" s="126"/>
      <c r="T9" s="132"/>
      <c r="U9" s="129"/>
    </row>
    <row r="10" spans="1:21" ht="12.75">
      <c r="A10" s="41" t="s">
        <v>33</v>
      </c>
      <c r="B10" s="31" t="s">
        <v>461</v>
      </c>
      <c r="C10" s="32" t="s">
        <v>103</v>
      </c>
      <c r="D10" s="33">
        <v>2005</v>
      </c>
      <c r="E10" s="35">
        <v>6</v>
      </c>
      <c r="F10" s="35"/>
      <c r="G10" s="35"/>
      <c r="H10" s="35"/>
      <c r="I10" s="35">
        <v>6</v>
      </c>
      <c r="J10" s="35"/>
      <c r="K10" s="35"/>
      <c r="L10" s="35"/>
      <c r="M10" s="35"/>
      <c r="N10" s="35"/>
      <c r="O10" s="46">
        <f t="shared" si="0"/>
        <v>12</v>
      </c>
      <c r="P10" s="126"/>
      <c r="Q10" s="126"/>
      <c r="R10" s="127"/>
      <c r="S10" s="126"/>
      <c r="T10" s="132"/>
      <c r="U10" s="129"/>
    </row>
    <row r="11" spans="1:21" ht="12.75">
      <c r="A11" s="41" t="s">
        <v>35</v>
      </c>
      <c r="B11" s="31" t="s">
        <v>634</v>
      </c>
      <c r="C11" s="55" t="s">
        <v>635</v>
      </c>
      <c r="D11" s="35"/>
      <c r="E11" s="35"/>
      <c r="F11" s="35"/>
      <c r="G11" s="35"/>
      <c r="H11" s="35">
        <v>9</v>
      </c>
      <c r="I11" s="35"/>
      <c r="J11" s="35"/>
      <c r="K11" s="35"/>
      <c r="L11" s="35"/>
      <c r="M11" s="35"/>
      <c r="N11" s="35"/>
      <c r="O11" s="46">
        <f t="shared" si="0"/>
        <v>9</v>
      </c>
      <c r="P11" s="126"/>
      <c r="Q11" s="126"/>
      <c r="R11" s="127"/>
      <c r="S11" s="126"/>
      <c r="T11" s="132"/>
      <c r="U11" s="129"/>
    </row>
    <row r="12" spans="1:17" ht="15">
      <c r="A12" s="41" t="s">
        <v>39</v>
      </c>
      <c r="B12" s="31" t="s">
        <v>242</v>
      </c>
      <c r="C12" s="32" t="s">
        <v>243</v>
      </c>
      <c r="D12" s="33">
        <v>2005</v>
      </c>
      <c r="E12" s="35"/>
      <c r="F12" s="35">
        <v>5</v>
      </c>
      <c r="G12" s="35"/>
      <c r="H12" s="35">
        <v>3</v>
      </c>
      <c r="I12" s="35"/>
      <c r="J12" s="35"/>
      <c r="K12" s="35"/>
      <c r="L12" s="35"/>
      <c r="M12" s="35"/>
      <c r="N12" s="35"/>
      <c r="O12" s="46">
        <f t="shared" si="0"/>
        <v>8</v>
      </c>
      <c r="P12" s="120"/>
      <c r="Q12" s="120"/>
    </row>
    <row r="13" spans="1:15" ht="12.75">
      <c r="A13" s="41" t="s">
        <v>496</v>
      </c>
      <c r="B13" s="31" t="s">
        <v>460</v>
      </c>
      <c r="C13" s="32" t="s">
        <v>29</v>
      </c>
      <c r="D13" s="33">
        <v>2006</v>
      </c>
      <c r="E13" s="35">
        <v>7</v>
      </c>
      <c r="F13" s="35"/>
      <c r="G13" s="35"/>
      <c r="H13" s="35"/>
      <c r="I13" s="35"/>
      <c r="J13" s="35"/>
      <c r="K13" s="35"/>
      <c r="L13" s="35"/>
      <c r="M13" s="35"/>
      <c r="N13" s="35"/>
      <c r="O13" s="46">
        <f t="shared" si="0"/>
        <v>7</v>
      </c>
    </row>
    <row r="14" spans="1:15" ht="12.75">
      <c r="A14" s="41" t="s">
        <v>497</v>
      </c>
      <c r="B14" s="31" t="s">
        <v>535</v>
      </c>
      <c r="C14" s="32" t="s">
        <v>505</v>
      </c>
      <c r="D14" s="33" t="s">
        <v>527</v>
      </c>
      <c r="E14" s="35"/>
      <c r="F14" s="35">
        <v>7</v>
      </c>
      <c r="G14" s="35"/>
      <c r="H14" s="35"/>
      <c r="I14" s="35"/>
      <c r="J14" s="35"/>
      <c r="K14" s="35"/>
      <c r="L14" s="35"/>
      <c r="M14" s="35"/>
      <c r="N14" s="35"/>
      <c r="O14" s="46">
        <f t="shared" si="0"/>
        <v>7</v>
      </c>
    </row>
    <row r="15" spans="1:15" ht="12.75">
      <c r="A15" s="41" t="s">
        <v>498</v>
      </c>
      <c r="B15" s="31" t="s">
        <v>580</v>
      </c>
      <c r="C15" s="55" t="s">
        <v>579</v>
      </c>
      <c r="D15" s="35">
        <v>2005</v>
      </c>
      <c r="E15" s="35"/>
      <c r="F15" s="35"/>
      <c r="G15" s="35">
        <v>7</v>
      </c>
      <c r="H15" s="35"/>
      <c r="I15" s="35"/>
      <c r="J15" s="35"/>
      <c r="K15" s="35"/>
      <c r="L15" s="35"/>
      <c r="M15" s="35"/>
      <c r="N15" s="35"/>
      <c r="O15" s="46">
        <f t="shared" si="0"/>
        <v>7</v>
      </c>
    </row>
    <row r="16" spans="1:15" ht="12.75">
      <c r="A16" s="41" t="s">
        <v>499</v>
      </c>
      <c r="B16" s="31" t="s">
        <v>246</v>
      </c>
      <c r="C16" s="32" t="s">
        <v>188</v>
      </c>
      <c r="D16" s="33">
        <v>2005</v>
      </c>
      <c r="E16" s="35"/>
      <c r="F16" s="35"/>
      <c r="G16" s="35"/>
      <c r="H16" s="35"/>
      <c r="I16" s="35"/>
      <c r="J16" s="35"/>
      <c r="K16" s="35"/>
      <c r="L16" s="35">
        <v>7</v>
      </c>
      <c r="M16" s="35"/>
      <c r="N16" s="35"/>
      <c r="O16" s="46">
        <f t="shared" si="0"/>
        <v>7</v>
      </c>
    </row>
    <row r="17" spans="1:15" ht="12.75">
      <c r="A17" s="41" t="s">
        <v>500</v>
      </c>
      <c r="B17" s="31" t="s">
        <v>424</v>
      </c>
      <c r="C17" s="32" t="s">
        <v>58</v>
      </c>
      <c r="D17" s="33">
        <v>2005</v>
      </c>
      <c r="E17" s="35">
        <v>5</v>
      </c>
      <c r="F17" s="35"/>
      <c r="G17" s="35"/>
      <c r="H17" s="35"/>
      <c r="I17" s="35"/>
      <c r="J17" s="35"/>
      <c r="K17" s="35"/>
      <c r="L17" s="35"/>
      <c r="M17" s="35"/>
      <c r="N17" s="35"/>
      <c r="O17" s="46">
        <f t="shared" si="0"/>
        <v>5</v>
      </c>
    </row>
    <row r="18" spans="1:15" ht="12.75">
      <c r="A18" s="41" t="s">
        <v>514</v>
      </c>
      <c r="B18" s="31" t="s">
        <v>537</v>
      </c>
      <c r="C18" s="32" t="s">
        <v>32</v>
      </c>
      <c r="D18" s="33" t="s">
        <v>527</v>
      </c>
      <c r="E18" s="35"/>
      <c r="F18" s="35">
        <v>1</v>
      </c>
      <c r="G18" s="35">
        <v>4</v>
      </c>
      <c r="H18" s="35"/>
      <c r="I18" s="35"/>
      <c r="J18" s="35"/>
      <c r="K18" s="35"/>
      <c r="L18" s="35"/>
      <c r="M18" s="35"/>
      <c r="N18" s="35"/>
      <c r="O18" s="46">
        <f t="shared" si="0"/>
        <v>5</v>
      </c>
    </row>
    <row r="19" spans="1:15" ht="12.75">
      <c r="A19" s="41" t="s">
        <v>515</v>
      </c>
      <c r="B19" s="31" t="s">
        <v>675</v>
      </c>
      <c r="C19" s="55" t="s">
        <v>18</v>
      </c>
      <c r="D19" s="35">
        <v>2005</v>
      </c>
      <c r="E19" s="35"/>
      <c r="F19" s="35"/>
      <c r="G19" s="35"/>
      <c r="H19" s="35"/>
      <c r="I19" s="35">
        <v>5</v>
      </c>
      <c r="J19" s="35"/>
      <c r="K19" s="35"/>
      <c r="L19" s="35"/>
      <c r="M19" s="35"/>
      <c r="N19" s="35"/>
      <c r="O19" s="46">
        <f t="shared" si="0"/>
        <v>5</v>
      </c>
    </row>
    <row r="20" spans="1:15" ht="12.75">
      <c r="A20" s="41" t="s">
        <v>522</v>
      </c>
      <c r="B20" s="31" t="s">
        <v>676</v>
      </c>
      <c r="C20" s="55" t="s">
        <v>18</v>
      </c>
      <c r="D20" s="35">
        <v>2006</v>
      </c>
      <c r="E20" s="35"/>
      <c r="F20" s="35"/>
      <c r="G20" s="35"/>
      <c r="H20" s="35"/>
      <c r="I20" s="35">
        <v>4</v>
      </c>
      <c r="J20" s="35"/>
      <c r="K20" s="35"/>
      <c r="L20" s="35"/>
      <c r="M20" s="35"/>
      <c r="N20" s="35"/>
      <c r="O20" s="46">
        <f t="shared" si="0"/>
        <v>4</v>
      </c>
    </row>
    <row r="21" spans="1:15" ht="12.75">
      <c r="A21" s="41" t="s">
        <v>552</v>
      </c>
      <c r="B21" s="31" t="s">
        <v>760</v>
      </c>
      <c r="C21" s="55" t="s">
        <v>761</v>
      </c>
      <c r="D21" s="35">
        <v>2005</v>
      </c>
      <c r="E21" s="35"/>
      <c r="F21" s="35"/>
      <c r="G21" s="35"/>
      <c r="H21" s="35"/>
      <c r="I21" s="35"/>
      <c r="J21" s="35"/>
      <c r="K21" s="35"/>
      <c r="L21" s="35">
        <v>4</v>
      </c>
      <c r="M21" s="35"/>
      <c r="N21" s="35"/>
      <c r="O21" s="46">
        <f t="shared" si="0"/>
        <v>4</v>
      </c>
    </row>
    <row r="22" spans="1:15" ht="12.75">
      <c r="A22" s="41" t="s">
        <v>561</v>
      </c>
      <c r="B22" s="31" t="s">
        <v>677</v>
      </c>
      <c r="C22" s="55" t="s">
        <v>660</v>
      </c>
      <c r="D22" s="35">
        <v>2005</v>
      </c>
      <c r="E22" s="35"/>
      <c r="F22" s="35"/>
      <c r="G22" s="35"/>
      <c r="H22" s="35"/>
      <c r="I22" s="35">
        <v>3</v>
      </c>
      <c r="J22" s="35"/>
      <c r="K22" s="35"/>
      <c r="L22" s="35"/>
      <c r="M22" s="35"/>
      <c r="N22" s="35"/>
      <c r="O22" s="46">
        <f t="shared" si="0"/>
        <v>3</v>
      </c>
    </row>
    <row r="23" spans="1:15" ht="15">
      <c r="A23" s="41" t="s">
        <v>562</v>
      </c>
      <c r="B23" s="31" t="s">
        <v>386</v>
      </c>
      <c r="C23" s="32" t="s">
        <v>188</v>
      </c>
      <c r="D23" s="33">
        <v>2005</v>
      </c>
      <c r="E23" s="73"/>
      <c r="F23" s="72"/>
      <c r="G23" s="71"/>
      <c r="H23" s="73"/>
      <c r="I23" s="73"/>
      <c r="J23" s="35"/>
      <c r="K23" s="35"/>
      <c r="L23" s="35">
        <v>3</v>
      </c>
      <c r="M23" s="35"/>
      <c r="N23" s="35"/>
      <c r="O23" s="46">
        <f t="shared" si="0"/>
        <v>3</v>
      </c>
    </row>
    <row r="24" spans="1:15" ht="12.75">
      <c r="A24" s="41" t="s">
        <v>563</v>
      </c>
      <c r="B24" s="31" t="s">
        <v>536</v>
      </c>
      <c r="C24" s="32" t="s">
        <v>309</v>
      </c>
      <c r="D24" s="33" t="s">
        <v>380</v>
      </c>
      <c r="E24" s="35"/>
      <c r="F24" s="35">
        <v>2</v>
      </c>
      <c r="G24" s="35"/>
      <c r="H24" s="35"/>
      <c r="I24" s="35"/>
      <c r="J24" s="35"/>
      <c r="K24" s="35"/>
      <c r="L24" s="35"/>
      <c r="M24" s="35"/>
      <c r="N24" s="35"/>
      <c r="O24" s="46">
        <f t="shared" si="0"/>
        <v>2</v>
      </c>
    </row>
    <row r="25" spans="1:15" ht="12.75">
      <c r="A25" s="41" t="s">
        <v>564</v>
      </c>
      <c r="B25" s="31" t="s">
        <v>581</v>
      </c>
      <c r="C25" s="55" t="s">
        <v>42</v>
      </c>
      <c r="D25" s="35">
        <v>2005</v>
      </c>
      <c r="E25" s="35"/>
      <c r="F25" s="35"/>
      <c r="G25" s="35">
        <v>2</v>
      </c>
      <c r="H25" s="35"/>
      <c r="I25" s="35"/>
      <c r="J25" s="35"/>
      <c r="K25" s="35"/>
      <c r="L25" s="35"/>
      <c r="M25" s="35"/>
      <c r="N25" s="35"/>
      <c r="O25" s="46">
        <f t="shared" si="0"/>
        <v>2</v>
      </c>
    </row>
    <row r="26" spans="1:15" ht="15">
      <c r="A26" s="41" t="s">
        <v>571</v>
      </c>
      <c r="B26" s="31" t="s">
        <v>171</v>
      </c>
      <c r="C26" s="32" t="s">
        <v>172</v>
      </c>
      <c r="D26" s="33">
        <v>2006</v>
      </c>
      <c r="E26" s="73"/>
      <c r="F26" s="72"/>
      <c r="G26" s="71"/>
      <c r="H26" s="72">
        <v>2</v>
      </c>
      <c r="I26" s="73"/>
      <c r="J26" s="35"/>
      <c r="K26" s="35"/>
      <c r="L26" s="35"/>
      <c r="M26" s="35"/>
      <c r="N26" s="35"/>
      <c r="O26" s="46">
        <f t="shared" si="0"/>
        <v>2</v>
      </c>
    </row>
    <row r="27" spans="1:15" ht="12.75">
      <c r="A27" s="41" t="s">
        <v>572</v>
      </c>
      <c r="B27" s="31" t="s">
        <v>678</v>
      </c>
      <c r="C27" s="55" t="s">
        <v>660</v>
      </c>
      <c r="D27" s="35">
        <v>2006</v>
      </c>
      <c r="E27" s="35"/>
      <c r="F27" s="35"/>
      <c r="G27" s="35"/>
      <c r="H27" s="35"/>
      <c r="I27" s="35">
        <v>2</v>
      </c>
      <c r="J27" s="35"/>
      <c r="K27" s="35"/>
      <c r="L27" s="35"/>
      <c r="M27" s="35"/>
      <c r="N27" s="35"/>
      <c r="O27" s="46">
        <f t="shared" si="0"/>
        <v>2</v>
      </c>
    </row>
    <row r="28" spans="1:15" ht="12.75">
      <c r="A28" s="41" t="s">
        <v>613</v>
      </c>
      <c r="B28" s="31" t="s">
        <v>762</v>
      </c>
      <c r="C28" s="55" t="s">
        <v>763</v>
      </c>
      <c r="D28" s="35">
        <v>2006</v>
      </c>
      <c r="E28" s="35"/>
      <c r="F28" s="35"/>
      <c r="G28" s="35"/>
      <c r="H28" s="35"/>
      <c r="I28" s="35"/>
      <c r="J28" s="35"/>
      <c r="K28" s="35"/>
      <c r="L28" s="35">
        <v>2</v>
      </c>
      <c r="M28" s="35"/>
      <c r="N28" s="35"/>
      <c r="O28" s="46">
        <f t="shared" si="0"/>
        <v>2</v>
      </c>
    </row>
    <row r="29" spans="1:15" ht="12.75">
      <c r="A29" s="41" t="s">
        <v>614</v>
      </c>
      <c r="B29" s="31" t="s">
        <v>194</v>
      </c>
      <c r="C29" s="55" t="s">
        <v>42</v>
      </c>
      <c r="D29" s="35">
        <v>2006</v>
      </c>
      <c r="E29" s="35"/>
      <c r="F29" s="35"/>
      <c r="G29" s="35">
        <v>1</v>
      </c>
      <c r="H29" s="35"/>
      <c r="I29" s="35"/>
      <c r="J29" s="35"/>
      <c r="K29" s="35"/>
      <c r="L29" s="35"/>
      <c r="M29" s="35"/>
      <c r="N29" s="35"/>
      <c r="O29" s="46">
        <f t="shared" si="0"/>
        <v>1</v>
      </c>
    </row>
    <row r="30" spans="1:15" ht="12.75">
      <c r="A30" s="68"/>
      <c r="B30" s="31" t="s">
        <v>379</v>
      </c>
      <c r="C30" s="32" t="s">
        <v>58</v>
      </c>
      <c r="D30" s="33" t="s">
        <v>380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6">
        <f t="shared" si="0"/>
        <v>0</v>
      </c>
    </row>
    <row r="31" spans="1:15" ht="12.75">
      <c r="A31" s="68"/>
      <c r="B31" s="31" t="s">
        <v>177</v>
      </c>
      <c r="C31" s="32" t="s">
        <v>58</v>
      </c>
      <c r="D31" s="33">
        <v>2006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6">
        <f t="shared" si="0"/>
        <v>0</v>
      </c>
    </row>
    <row r="32" spans="1:15" ht="15">
      <c r="A32" s="68"/>
      <c r="B32" s="31" t="s">
        <v>231</v>
      </c>
      <c r="C32" s="32" t="s">
        <v>232</v>
      </c>
      <c r="D32" s="33">
        <v>2005</v>
      </c>
      <c r="E32" s="73"/>
      <c r="F32" s="72"/>
      <c r="G32" s="71"/>
      <c r="H32" s="73"/>
      <c r="I32" s="73"/>
      <c r="J32" s="35"/>
      <c r="K32" s="35"/>
      <c r="L32" s="35"/>
      <c r="M32" s="35"/>
      <c r="N32" s="35"/>
      <c r="O32" s="46">
        <f t="shared" si="0"/>
        <v>0</v>
      </c>
    </row>
    <row r="33" spans="1:15" ht="15">
      <c r="A33" s="68"/>
      <c r="B33" s="31" t="s">
        <v>193</v>
      </c>
      <c r="C33" s="32" t="s">
        <v>49</v>
      </c>
      <c r="D33" s="33">
        <v>2006</v>
      </c>
      <c r="E33" s="73"/>
      <c r="F33" s="72"/>
      <c r="G33" s="71"/>
      <c r="H33" s="73"/>
      <c r="I33" s="73"/>
      <c r="J33" s="35"/>
      <c r="K33" s="35"/>
      <c r="L33" s="35"/>
      <c r="M33" s="35"/>
      <c r="N33" s="35"/>
      <c r="O33" s="46">
        <f t="shared" si="0"/>
        <v>0</v>
      </c>
    </row>
    <row r="34" spans="1:15" ht="15">
      <c r="A34" s="68"/>
      <c r="B34" s="31" t="s">
        <v>184</v>
      </c>
      <c r="C34" s="32" t="s">
        <v>120</v>
      </c>
      <c r="D34" s="33">
        <v>2006</v>
      </c>
      <c r="E34" s="73"/>
      <c r="F34" s="72"/>
      <c r="G34" s="71"/>
      <c r="H34" s="73"/>
      <c r="I34" s="73"/>
      <c r="J34" s="35"/>
      <c r="K34" s="35"/>
      <c r="L34" s="35"/>
      <c r="M34" s="35"/>
      <c r="N34" s="35"/>
      <c r="O34" s="46">
        <f t="shared" si="0"/>
        <v>0</v>
      </c>
    </row>
    <row r="35" spans="1:15" ht="12.75">
      <c r="A35" s="68"/>
      <c r="B35" s="31" t="s">
        <v>420</v>
      </c>
      <c r="C35" s="32" t="s">
        <v>172</v>
      </c>
      <c r="D35" s="33" t="s">
        <v>380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46">
        <f t="shared" si="0"/>
        <v>0</v>
      </c>
    </row>
    <row r="36" spans="1:15" ht="12.75">
      <c r="A36" s="68"/>
      <c r="B36" s="31" t="s">
        <v>166</v>
      </c>
      <c r="C36" s="32" t="s">
        <v>167</v>
      </c>
      <c r="D36" s="33">
        <v>2006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6">
        <f t="shared" si="0"/>
        <v>0</v>
      </c>
    </row>
    <row r="37" spans="1:15" ht="12.75">
      <c r="A37" s="68"/>
      <c r="B37" s="31" t="s">
        <v>176</v>
      </c>
      <c r="C37" s="32" t="s">
        <v>117</v>
      </c>
      <c r="D37" s="33">
        <v>2006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46">
        <f t="shared" si="0"/>
        <v>0</v>
      </c>
    </row>
  </sheetData>
  <sheetProtection/>
  <mergeCells count="1">
    <mergeCell ref="A1:O1"/>
  </mergeCells>
  <printOptions/>
  <pageMargins left="0.41" right="0.46" top="1.05" bottom="1.05" header="0.51" footer="0.51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zoomScale="94" zoomScaleNormal="94" zoomScalePageLayoutView="0" workbookViewId="0" topLeftCell="A2">
      <selection activeCell="B25" sqref="B25"/>
    </sheetView>
  </sheetViews>
  <sheetFormatPr defaultColWidth="11.57421875" defaultRowHeight="12.75"/>
  <cols>
    <col min="1" max="1" width="7.140625" style="5" bestFit="1" customWidth="1"/>
    <col min="2" max="2" width="24.28125" style="0" customWidth="1"/>
    <col min="3" max="3" width="30.28125" style="6" bestFit="1" customWidth="1"/>
    <col min="4" max="4" width="9.00390625" style="58" customWidth="1"/>
    <col min="5" max="5" width="8.421875" style="4" bestFit="1" customWidth="1"/>
    <col min="6" max="6" width="9.7109375" style="4" bestFit="1" customWidth="1"/>
    <col min="7" max="9" width="10.8515625" style="4" customWidth="1"/>
    <col min="10" max="10" width="10.8515625" style="4" bestFit="1" customWidth="1"/>
    <col min="11" max="11" width="11.8515625" style="4" customWidth="1"/>
    <col min="12" max="12" width="10.00390625" style="4" customWidth="1"/>
    <col min="13" max="13" width="10.140625" style="4" customWidth="1"/>
    <col min="14" max="14" width="9.8515625" style="4" bestFit="1" customWidth="1"/>
    <col min="15" max="15" width="9.28125" style="23" bestFit="1" customWidth="1"/>
    <col min="16" max="16" width="12.28125" style="4" customWidth="1"/>
    <col min="17" max="17" width="11.140625" style="0" customWidth="1"/>
    <col min="18" max="18" width="6.7109375" style="0" customWidth="1"/>
    <col min="19" max="19" width="7.140625" style="0" customWidth="1"/>
  </cols>
  <sheetData>
    <row r="1" spans="1:15" ht="28.5" customHeight="1">
      <c r="A1" s="3" t="s">
        <v>456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30.75" customHeight="1">
      <c r="A2" s="49" t="s">
        <v>0</v>
      </c>
      <c r="B2" s="50" t="s">
        <v>1</v>
      </c>
      <c r="C2" s="51" t="s">
        <v>2</v>
      </c>
      <c r="D2" s="52" t="s">
        <v>3</v>
      </c>
      <c r="E2" s="53" t="s">
        <v>4</v>
      </c>
      <c r="F2" s="52" t="s">
        <v>5</v>
      </c>
      <c r="G2" s="52" t="s">
        <v>6</v>
      </c>
      <c r="H2" s="52" t="s">
        <v>428</v>
      </c>
      <c r="I2" s="52" t="s">
        <v>429</v>
      </c>
      <c r="J2" s="54" t="s">
        <v>7</v>
      </c>
      <c r="K2" s="54" t="s">
        <v>8</v>
      </c>
      <c r="L2" s="52" t="s">
        <v>9</v>
      </c>
      <c r="M2" s="54" t="s">
        <v>10</v>
      </c>
      <c r="N2" s="54" t="s">
        <v>11</v>
      </c>
      <c r="O2" s="57" t="s">
        <v>12</v>
      </c>
      <c r="P2" s="48" t="s">
        <v>13</v>
      </c>
    </row>
    <row r="3" spans="1:20" ht="12.75">
      <c r="A3" s="41" t="s">
        <v>14</v>
      </c>
      <c r="B3" s="31" t="s">
        <v>254</v>
      </c>
      <c r="C3" s="32" t="s">
        <v>58</v>
      </c>
      <c r="D3" s="33">
        <v>2005</v>
      </c>
      <c r="E3" s="42">
        <v>14</v>
      </c>
      <c r="F3" s="42">
        <v>14</v>
      </c>
      <c r="G3" s="42">
        <v>14</v>
      </c>
      <c r="H3" s="42">
        <v>11</v>
      </c>
      <c r="I3" s="42">
        <v>14</v>
      </c>
      <c r="J3" s="42"/>
      <c r="K3" s="42">
        <v>14</v>
      </c>
      <c r="L3" s="42">
        <v>14</v>
      </c>
      <c r="M3" s="42"/>
      <c r="N3" s="42"/>
      <c r="O3" s="46">
        <f aca="true" t="shared" si="0" ref="O3:O34">SUM(E3:N3)</f>
        <v>95</v>
      </c>
      <c r="P3" s="131"/>
      <c r="Q3" s="131"/>
      <c r="R3" s="126"/>
      <c r="S3" s="128"/>
      <c r="T3" s="4"/>
    </row>
    <row r="4" spans="1:20" ht="12.75">
      <c r="A4" s="41" t="s">
        <v>16</v>
      </c>
      <c r="B4" s="31" t="s">
        <v>271</v>
      </c>
      <c r="C4" s="32" t="s">
        <v>58</v>
      </c>
      <c r="D4" s="33">
        <v>2005</v>
      </c>
      <c r="E4" s="42">
        <v>9</v>
      </c>
      <c r="F4" s="42">
        <v>11</v>
      </c>
      <c r="G4" s="42">
        <v>11</v>
      </c>
      <c r="H4" s="42">
        <v>14</v>
      </c>
      <c r="I4" s="42"/>
      <c r="J4" s="42">
        <v>14</v>
      </c>
      <c r="K4" s="42">
        <v>9</v>
      </c>
      <c r="L4" s="42">
        <v>9</v>
      </c>
      <c r="M4" s="42"/>
      <c r="N4" s="42"/>
      <c r="O4" s="46">
        <f t="shared" si="0"/>
        <v>77</v>
      </c>
      <c r="P4" s="131"/>
      <c r="Q4" s="131"/>
      <c r="R4" s="126"/>
      <c r="S4" s="128"/>
      <c r="T4" s="4"/>
    </row>
    <row r="5" spans="1:20" ht="12.75">
      <c r="A5" s="41" t="s">
        <v>19</v>
      </c>
      <c r="B5" s="31" t="s">
        <v>195</v>
      </c>
      <c r="C5" s="32" t="s">
        <v>21</v>
      </c>
      <c r="D5" s="33">
        <v>2006</v>
      </c>
      <c r="E5" s="34">
        <v>11</v>
      </c>
      <c r="F5" s="34">
        <v>7</v>
      </c>
      <c r="G5" s="34">
        <v>9</v>
      </c>
      <c r="H5" s="34">
        <v>9</v>
      </c>
      <c r="I5" s="34">
        <v>11</v>
      </c>
      <c r="J5" s="34"/>
      <c r="K5" s="34"/>
      <c r="L5" s="34">
        <v>11</v>
      </c>
      <c r="M5" s="34"/>
      <c r="N5" s="34"/>
      <c r="O5" s="46">
        <f t="shared" si="0"/>
        <v>58</v>
      </c>
      <c r="P5" s="131"/>
      <c r="Q5" s="131"/>
      <c r="R5" s="126"/>
      <c r="S5" s="128"/>
      <c r="T5" s="4"/>
    </row>
    <row r="6" spans="1:20" ht="12.75">
      <c r="A6" s="41" t="s">
        <v>22</v>
      </c>
      <c r="B6" s="31" t="s">
        <v>255</v>
      </c>
      <c r="C6" s="32" t="s">
        <v>21</v>
      </c>
      <c r="D6" s="33">
        <v>2005</v>
      </c>
      <c r="E6" s="34"/>
      <c r="F6" s="34">
        <v>6</v>
      </c>
      <c r="G6" s="34">
        <v>7</v>
      </c>
      <c r="H6" s="34">
        <v>7</v>
      </c>
      <c r="I6" s="34">
        <v>9</v>
      </c>
      <c r="J6" s="34">
        <v>9</v>
      </c>
      <c r="K6" s="34">
        <v>7</v>
      </c>
      <c r="L6" s="34">
        <v>6</v>
      </c>
      <c r="M6" s="34"/>
      <c r="N6" s="34"/>
      <c r="O6" s="46">
        <f t="shared" si="0"/>
        <v>51</v>
      </c>
      <c r="P6" s="139"/>
      <c r="Q6" s="139"/>
      <c r="R6" s="139"/>
      <c r="S6" s="140"/>
      <c r="T6" s="139"/>
    </row>
    <row r="7" spans="1:20" ht="12.75">
      <c r="A7" s="41" t="s">
        <v>24</v>
      </c>
      <c r="B7" s="31" t="s">
        <v>258</v>
      </c>
      <c r="C7" s="32" t="s">
        <v>32</v>
      </c>
      <c r="D7" s="33">
        <v>2005</v>
      </c>
      <c r="E7" s="35">
        <v>6</v>
      </c>
      <c r="F7" s="35">
        <v>4</v>
      </c>
      <c r="G7" s="35">
        <v>6</v>
      </c>
      <c r="H7" s="35">
        <v>5</v>
      </c>
      <c r="I7" s="35"/>
      <c r="J7" s="35"/>
      <c r="K7" s="35">
        <v>11</v>
      </c>
      <c r="L7" s="35">
        <v>7</v>
      </c>
      <c r="M7" s="35"/>
      <c r="N7" s="35"/>
      <c r="O7" s="46">
        <f t="shared" si="0"/>
        <v>39</v>
      </c>
      <c r="P7" s="139"/>
      <c r="Q7" s="139"/>
      <c r="R7" s="139"/>
      <c r="S7" s="140"/>
      <c r="T7" s="139"/>
    </row>
    <row r="8" spans="1:20" ht="12.75">
      <c r="A8" s="41" t="s">
        <v>27</v>
      </c>
      <c r="B8" s="31" t="s">
        <v>220</v>
      </c>
      <c r="C8" s="31" t="s">
        <v>117</v>
      </c>
      <c r="D8" s="33">
        <v>2006</v>
      </c>
      <c r="E8" s="35"/>
      <c r="F8" s="35"/>
      <c r="G8" s="35">
        <v>3</v>
      </c>
      <c r="H8" s="35"/>
      <c r="I8" s="35">
        <v>6</v>
      </c>
      <c r="J8" s="35">
        <v>11</v>
      </c>
      <c r="K8" s="35"/>
      <c r="L8" s="35">
        <v>5</v>
      </c>
      <c r="M8" s="35"/>
      <c r="N8" s="35"/>
      <c r="O8" s="46">
        <f t="shared" si="0"/>
        <v>25</v>
      </c>
      <c r="P8" s="139"/>
      <c r="Q8" s="139"/>
      <c r="R8" s="139"/>
      <c r="S8" s="140"/>
      <c r="T8" s="139"/>
    </row>
    <row r="9" spans="1:20" ht="12.75">
      <c r="A9" s="41" t="s">
        <v>30</v>
      </c>
      <c r="B9" s="31" t="s">
        <v>276</v>
      </c>
      <c r="C9" s="32" t="s">
        <v>32</v>
      </c>
      <c r="D9" s="33">
        <v>2005</v>
      </c>
      <c r="E9" s="35"/>
      <c r="F9" s="35">
        <v>5</v>
      </c>
      <c r="G9" s="35">
        <v>5</v>
      </c>
      <c r="H9" s="35">
        <v>4</v>
      </c>
      <c r="I9" s="35"/>
      <c r="J9" s="35"/>
      <c r="K9" s="35"/>
      <c r="L9" s="35"/>
      <c r="M9" s="35"/>
      <c r="N9" s="35"/>
      <c r="O9" s="46">
        <f t="shared" si="0"/>
        <v>14</v>
      </c>
      <c r="P9" s="139"/>
      <c r="Q9" s="139"/>
      <c r="R9" s="139"/>
      <c r="S9" s="140"/>
      <c r="T9" s="139"/>
    </row>
    <row r="10" spans="1:20" ht="12.75">
      <c r="A10" s="41" t="s">
        <v>33</v>
      </c>
      <c r="B10" s="31" t="s">
        <v>216</v>
      </c>
      <c r="C10" s="31" t="s">
        <v>32</v>
      </c>
      <c r="D10" s="33">
        <v>2006</v>
      </c>
      <c r="E10" s="34"/>
      <c r="F10" s="34"/>
      <c r="G10" s="34"/>
      <c r="H10" s="34"/>
      <c r="I10" s="34">
        <v>7</v>
      </c>
      <c r="J10" s="34">
        <v>7</v>
      </c>
      <c r="K10" s="34"/>
      <c r="L10" s="34"/>
      <c r="M10" s="34"/>
      <c r="N10" s="34"/>
      <c r="O10" s="46">
        <f t="shared" si="0"/>
        <v>14</v>
      </c>
      <c r="P10" s="139"/>
      <c r="Q10" s="139"/>
      <c r="R10" s="139"/>
      <c r="S10" s="140"/>
      <c r="T10" s="139"/>
    </row>
    <row r="11" spans="1:20" ht="12.75">
      <c r="A11" s="41" t="s">
        <v>35</v>
      </c>
      <c r="B11" s="31" t="s">
        <v>262</v>
      </c>
      <c r="C11" s="32" t="s">
        <v>32</v>
      </c>
      <c r="D11" s="33">
        <v>2005</v>
      </c>
      <c r="E11" s="34">
        <v>4</v>
      </c>
      <c r="F11" s="34"/>
      <c r="G11" s="34"/>
      <c r="H11" s="34">
        <v>1</v>
      </c>
      <c r="I11" s="34"/>
      <c r="J11" s="34"/>
      <c r="K11" s="34">
        <v>4</v>
      </c>
      <c r="L11" s="34">
        <v>4</v>
      </c>
      <c r="M11" s="34"/>
      <c r="N11" s="34"/>
      <c r="O11" s="46">
        <f t="shared" si="0"/>
        <v>13</v>
      </c>
      <c r="P11" s="139"/>
      <c r="Q11" s="139"/>
      <c r="R11" s="139"/>
      <c r="S11" s="140"/>
      <c r="T11" s="7"/>
    </row>
    <row r="12" spans="1:20" ht="15">
      <c r="A12" s="41" t="s">
        <v>39</v>
      </c>
      <c r="B12" s="31" t="s">
        <v>208</v>
      </c>
      <c r="C12" s="31" t="s">
        <v>18</v>
      </c>
      <c r="D12" s="33">
        <v>2006</v>
      </c>
      <c r="E12" s="69">
        <v>3</v>
      </c>
      <c r="F12" s="72"/>
      <c r="G12" s="71"/>
      <c r="H12" s="71"/>
      <c r="I12" s="72">
        <v>3</v>
      </c>
      <c r="J12" s="35">
        <v>6</v>
      </c>
      <c r="K12" s="35"/>
      <c r="L12" s="35"/>
      <c r="M12" s="35"/>
      <c r="N12" s="35"/>
      <c r="O12" s="46">
        <f t="shared" si="0"/>
        <v>12</v>
      </c>
      <c r="P12" s="139"/>
      <c r="Q12" s="139"/>
      <c r="R12" s="139"/>
      <c r="S12" s="140"/>
      <c r="T12" s="139"/>
    </row>
    <row r="13" spans="1:15" ht="12.75">
      <c r="A13" s="41" t="s">
        <v>496</v>
      </c>
      <c r="B13" s="31" t="s">
        <v>196</v>
      </c>
      <c r="C13" s="31" t="s">
        <v>21</v>
      </c>
      <c r="D13" s="33">
        <v>2006</v>
      </c>
      <c r="E13" s="35"/>
      <c r="F13" s="35"/>
      <c r="G13" s="35">
        <v>4</v>
      </c>
      <c r="H13" s="35"/>
      <c r="I13" s="35"/>
      <c r="J13" s="35"/>
      <c r="K13" s="35">
        <v>6</v>
      </c>
      <c r="L13" s="35"/>
      <c r="M13" s="35"/>
      <c r="N13" s="35"/>
      <c r="O13" s="46">
        <f t="shared" si="0"/>
        <v>10</v>
      </c>
    </row>
    <row r="14" spans="1:15" ht="12.75">
      <c r="A14" s="41" t="s">
        <v>497</v>
      </c>
      <c r="B14" s="31" t="s">
        <v>528</v>
      </c>
      <c r="C14" s="31" t="s">
        <v>505</v>
      </c>
      <c r="D14" s="35">
        <v>2005</v>
      </c>
      <c r="E14" s="35"/>
      <c r="F14" s="35">
        <v>9</v>
      </c>
      <c r="G14" s="35"/>
      <c r="H14" s="35"/>
      <c r="I14" s="35"/>
      <c r="J14" s="35"/>
      <c r="K14" s="35"/>
      <c r="L14" s="35"/>
      <c r="M14" s="35"/>
      <c r="N14" s="35"/>
      <c r="O14" s="46">
        <f t="shared" si="0"/>
        <v>9</v>
      </c>
    </row>
    <row r="15" spans="1:15" ht="12.75">
      <c r="A15" s="41" t="s">
        <v>498</v>
      </c>
      <c r="B15" s="31" t="s">
        <v>529</v>
      </c>
      <c r="C15" s="31" t="s">
        <v>530</v>
      </c>
      <c r="D15" s="35">
        <v>2006</v>
      </c>
      <c r="E15" s="35"/>
      <c r="F15" s="35">
        <v>3</v>
      </c>
      <c r="G15" s="35"/>
      <c r="H15" s="35"/>
      <c r="I15" s="35">
        <v>5</v>
      </c>
      <c r="J15" s="35"/>
      <c r="K15" s="35"/>
      <c r="L15" s="35"/>
      <c r="M15" s="35"/>
      <c r="N15" s="35"/>
      <c r="O15" s="46">
        <f t="shared" si="0"/>
        <v>8</v>
      </c>
    </row>
    <row r="16" spans="1:15" ht="12.75">
      <c r="A16" s="41" t="s">
        <v>499</v>
      </c>
      <c r="B16" s="31" t="s">
        <v>266</v>
      </c>
      <c r="C16" s="32" t="s">
        <v>29</v>
      </c>
      <c r="D16" s="33">
        <v>2005</v>
      </c>
      <c r="E16" s="34">
        <v>7</v>
      </c>
      <c r="F16" s="34"/>
      <c r="G16" s="34"/>
      <c r="H16" s="34"/>
      <c r="I16" s="34"/>
      <c r="J16" s="34"/>
      <c r="K16" s="34"/>
      <c r="L16" s="34"/>
      <c r="M16" s="34"/>
      <c r="N16" s="34"/>
      <c r="O16" s="46">
        <f t="shared" si="0"/>
        <v>7</v>
      </c>
    </row>
    <row r="17" spans="1:15" ht="12.75">
      <c r="A17" s="41" t="s">
        <v>500</v>
      </c>
      <c r="B17" s="31" t="s">
        <v>641</v>
      </c>
      <c r="C17" s="55" t="s">
        <v>642</v>
      </c>
      <c r="D17" s="34"/>
      <c r="E17" s="35"/>
      <c r="F17" s="35"/>
      <c r="G17" s="35"/>
      <c r="H17" s="35">
        <v>6</v>
      </c>
      <c r="I17" s="35"/>
      <c r="J17" s="35"/>
      <c r="K17" s="35"/>
      <c r="L17" s="35"/>
      <c r="M17" s="35"/>
      <c r="N17" s="35"/>
      <c r="O17" s="46">
        <f t="shared" si="0"/>
        <v>6</v>
      </c>
    </row>
    <row r="18" spans="1:15" ht="12.75">
      <c r="A18" s="41" t="s">
        <v>514</v>
      </c>
      <c r="B18" s="31" t="s">
        <v>457</v>
      </c>
      <c r="C18" s="55" t="s">
        <v>58</v>
      </c>
      <c r="D18" s="34">
        <v>2005</v>
      </c>
      <c r="E18" s="35">
        <v>5</v>
      </c>
      <c r="F18" s="35"/>
      <c r="G18" s="35"/>
      <c r="H18" s="35"/>
      <c r="I18" s="35"/>
      <c r="J18" s="35"/>
      <c r="K18" s="35"/>
      <c r="L18" s="35"/>
      <c r="M18" s="35"/>
      <c r="N18" s="35"/>
      <c r="O18" s="46">
        <f t="shared" si="0"/>
        <v>5</v>
      </c>
    </row>
    <row r="19" spans="1:15" ht="12.75">
      <c r="A19" s="41" t="s">
        <v>515</v>
      </c>
      <c r="B19" s="31" t="s">
        <v>458</v>
      </c>
      <c r="C19" s="55" t="s">
        <v>18</v>
      </c>
      <c r="D19" s="34">
        <v>2005</v>
      </c>
      <c r="E19" s="35">
        <v>1</v>
      </c>
      <c r="F19" s="35"/>
      <c r="G19" s="35"/>
      <c r="H19" s="35"/>
      <c r="I19" s="35">
        <v>4</v>
      </c>
      <c r="J19" s="35"/>
      <c r="K19" s="35"/>
      <c r="L19" s="35"/>
      <c r="M19" s="35"/>
      <c r="N19" s="35"/>
      <c r="O19" s="46">
        <f t="shared" si="0"/>
        <v>5</v>
      </c>
    </row>
    <row r="20" spans="1:15" ht="12.75">
      <c r="A20" s="41" t="s">
        <v>522</v>
      </c>
      <c r="B20" s="142" t="s">
        <v>727</v>
      </c>
      <c r="C20" s="55"/>
      <c r="D20" s="34">
        <v>2005</v>
      </c>
      <c r="E20" s="35"/>
      <c r="F20" s="35"/>
      <c r="G20" s="35"/>
      <c r="H20" s="35"/>
      <c r="I20" s="35"/>
      <c r="J20" s="35"/>
      <c r="K20" s="35">
        <v>5</v>
      </c>
      <c r="L20" s="35"/>
      <c r="M20" s="35"/>
      <c r="N20" s="35"/>
      <c r="O20" s="46">
        <f t="shared" si="0"/>
        <v>5</v>
      </c>
    </row>
    <row r="21" spans="1:15" ht="12.75">
      <c r="A21" s="41" t="s">
        <v>552</v>
      </c>
      <c r="B21" s="31" t="s">
        <v>388</v>
      </c>
      <c r="C21" s="32" t="s">
        <v>107</v>
      </c>
      <c r="D21" s="33">
        <v>2005</v>
      </c>
      <c r="E21" s="34">
        <v>2</v>
      </c>
      <c r="F21" s="34"/>
      <c r="G21" s="34"/>
      <c r="H21" s="34"/>
      <c r="I21" s="34"/>
      <c r="J21" s="34"/>
      <c r="K21" s="34"/>
      <c r="L21" s="34">
        <v>3</v>
      </c>
      <c r="M21" s="34"/>
      <c r="N21" s="34"/>
      <c r="O21" s="46">
        <f t="shared" si="0"/>
        <v>5</v>
      </c>
    </row>
    <row r="22" spans="1:15" ht="12.75">
      <c r="A22" s="41" t="s">
        <v>561</v>
      </c>
      <c r="B22" s="31" t="s">
        <v>643</v>
      </c>
      <c r="C22" s="55" t="s">
        <v>644</v>
      </c>
      <c r="D22" s="34"/>
      <c r="E22" s="35"/>
      <c r="F22" s="35"/>
      <c r="G22" s="35"/>
      <c r="H22" s="35">
        <v>3</v>
      </c>
      <c r="I22" s="35"/>
      <c r="J22" s="35"/>
      <c r="K22" s="35"/>
      <c r="L22" s="35"/>
      <c r="M22" s="35"/>
      <c r="N22" s="35"/>
      <c r="O22" s="46">
        <f t="shared" si="0"/>
        <v>3</v>
      </c>
    </row>
    <row r="23" spans="1:15" ht="12.75">
      <c r="A23" s="41" t="s">
        <v>562</v>
      </c>
      <c r="B23" s="31" t="s">
        <v>531</v>
      </c>
      <c r="C23" s="31" t="s">
        <v>532</v>
      </c>
      <c r="D23" s="35">
        <v>2006</v>
      </c>
      <c r="E23" s="35"/>
      <c r="F23" s="35">
        <v>2</v>
      </c>
      <c r="G23" s="35"/>
      <c r="H23" s="35"/>
      <c r="I23" s="35"/>
      <c r="J23" s="35"/>
      <c r="K23" s="35"/>
      <c r="L23" s="35"/>
      <c r="M23" s="35"/>
      <c r="N23" s="35"/>
      <c r="O23" s="46">
        <f t="shared" si="0"/>
        <v>2</v>
      </c>
    </row>
    <row r="24" spans="1:15" ht="15">
      <c r="A24" s="41" t="s">
        <v>563</v>
      </c>
      <c r="B24" s="31" t="s">
        <v>215</v>
      </c>
      <c r="C24" s="31" t="s">
        <v>21</v>
      </c>
      <c r="D24" s="33">
        <v>2006</v>
      </c>
      <c r="E24" s="73"/>
      <c r="F24" s="72"/>
      <c r="G24" s="119">
        <v>2</v>
      </c>
      <c r="H24" s="71"/>
      <c r="I24" s="71"/>
      <c r="J24" s="35"/>
      <c r="K24" s="35"/>
      <c r="L24" s="35"/>
      <c r="M24" s="35"/>
      <c r="N24" s="35"/>
      <c r="O24" s="46">
        <f t="shared" si="0"/>
        <v>2</v>
      </c>
    </row>
    <row r="25" spans="1:15" ht="12.75">
      <c r="A25" s="41" t="s">
        <v>564</v>
      </c>
      <c r="B25" s="31" t="s">
        <v>645</v>
      </c>
      <c r="C25" s="55" t="s">
        <v>646</v>
      </c>
      <c r="D25" s="34"/>
      <c r="E25" s="35"/>
      <c r="F25" s="35"/>
      <c r="G25" s="35"/>
      <c r="H25" s="35">
        <v>2</v>
      </c>
      <c r="I25" s="35"/>
      <c r="J25" s="35"/>
      <c r="K25" s="35"/>
      <c r="L25" s="35"/>
      <c r="M25" s="35"/>
      <c r="N25" s="35"/>
      <c r="O25" s="46">
        <f t="shared" si="0"/>
        <v>2</v>
      </c>
    </row>
    <row r="26" spans="1:15" ht="12.75">
      <c r="A26" s="41" t="s">
        <v>571</v>
      </c>
      <c r="B26" s="31" t="s">
        <v>679</v>
      </c>
      <c r="C26" s="32" t="s">
        <v>669</v>
      </c>
      <c r="D26" s="33">
        <v>2005</v>
      </c>
      <c r="E26" s="35"/>
      <c r="F26" s="35"/>
      <c r="G26" s="35"/>
      <c r="H26" s="35"/>
      <c r="I26" s="35">
        <v>2</v>
      </c>
      <c r="J26" s="35"/>
      <c r="K26" s="35"/>
      <c r="L26" s="35"/>
      <c r="M26" s="35"/>
      <c r="N26" s="35"/>
      <c r="O26" s="46">
        <f t="shared" si="0"/>
        <v>2</v>
      </c>
    </row>
    <row r="27" spans="1:15" ht="12.75">
      <c r="A27" s="41" t="s">
        <v>572</v>
      </c>
      <c r="B27" s="31" t="s">
        <v>764</v>
      </c>
      <c r="C27" s="55" t="s">
        <v>736</v>
      </c>
      <c r="D27" s="34">
        <v>2006</v>
      </c>
      <c r="E27" s="35"/>
      <c r="F27" s="35"/>
      <c r="G27" s="35"/>
      <c r="H27" s="35"/>
      <c r="I27" s="35"/>
      <c r="J27" s="35"/>
      <c r="K27" s="35"/>
      <c r="L27" s="35">
        <v>2</v>
      </c>
      <c r="M27" s="35"/>
      <c r="N27" s="35"/>
      <c r="O27" s="46">
        <f t="shared" si="0"/>
        <v>2</v>
      </c>
    </row>
    <row r="28" spans="1:15" ht="12.75">
      <c r="A28" s="41" t="s">
        <v>613</v>
      </c>
      <c r="B28" s="31" t="s">
        <v>533</v>
      </c>
      <c r="C28" s="31" t="s">
        <v>309</v>
      </c>
      <c r="D28" s="35">
        <v>2006</v>
      </c>
      <c r="E28" s="35"/>
      <c r="F28" s="35">
        <v>1</v>
      </c>
      <c r="G28" s="35"/>
      <c r="H28" s="35"/>
      <c r="I28" s="35"/>
      <c r="J28" s="35"/>
      <c r="K28" s="35"/>
      <c r="L28" s="35"/>
      <c r="M28" s="35"/>
      <c r="N28" s="35"/>
      <c r="O28" s="46">
        <f t="shared" si="0"/>
        <v>1</v>
      </c>
    </row>
    <row r="29" spans="1:15" ht="12.75">
      <c r="A29" s="41" t="s">
        <v>614</v>
      </c>
      <c r="B29" s="31" t="s">
        <v>578</v>
      </c>
      <c r="C29" s="55" t="s">
        <v>21</v>
      </c>
      <c r="D29" s="34">
        <v>2006</v>
      </c>
      <c r="E29" s="35"/>
      <c r="F29" s="35"/>
      <c r="G29" s="35">
        <v>1</v>
      </c>
      <c r="H29" s="35"/>
      <c r="I29" s="35"/>
      <c r="J29" s="35"/>
      <c r="K29" s="35"/>
      <c r="L29" s="35"/>
      <c r="M29" s="35"/>
      <c r="N29" s="35"/>
      <c r="O29" s="46">
        <f t="shared" si="0"/>
        <v>1</v>
      </c>
    </row>
    <row r="30" spans="1:15" ht="12.75">
      <c r="A30" s="41" t="s">
        <v>615</v>
      </c>
      <c r="B30" s="31" t="s">
        <v>680</v>
      </c>
      <c r="C30" s="32" t="s">
        <v>669</v>
      </c>
      <c r="D30" s="33">
        <v>2006</v>
      </c>
      <c r="E30" s="35"/>
      <c r="F30" s="35"/>
      <c r="G30" s="35"/>
      <c r="H30" s="35"/>
      <c r="I30" s="35">
        <v>1</v>
      </c>
      <c r="J30" s="35"/>
      <c r="K30" s="35"/>
      <c r="L30" s="35"/>
      <c r="M30" s="35"/>
      <c r="N30" s="35"/>
      <c r="O30" s="46">
        <f t="shared" si="0"/>
        <v>1</v>
      </c>
    </row>
    <row r="31" spans="1:15" ht="12.75">
      <c r="A31" s="41" t="s">
        <v>616</v>
      </c>
      <c r="B31" s="31" t="s">
        <v>765</v>
      </c>
      <c r="C31" s="55" t="s">
        <v>309</v>
      </c>
      <c r="D31" s="34">
        <v>2006</v>
      </c>
      <c r="E31" s="35"/>
      <c r="F31" s="35"/>
      <c r="G31" s="35"/>
      <c r="H31" s="35"/>
      <c r="I31" s="35"/>
      <c r="J31" s="35"/>
      <c r="K31" s="35"/>
      <c r="L31" s="35">
        <v>1</v>
      </c>
      <c r="M31" s="35"/>
      <c r="N31" s="35"/>
      <c r="O31" s="46">
        <f t="shared" si="0"/>
        <v>1</v>
      </c>
    </row>
    <row r="32" spans="1:15" ht="15">
      <c r="A32" s="41"/>
      <c r="B32" s="31" t="s">
        <v>219</v>
      </c>
      <c r="C32" s="31" t="s">
        <v>130</v>
      </c>
      <c r="D32" s="33">
        <v>2006</v>
      </c>
      <c r="E32" s="56"/>
      <c r="F32" s="35"/>
      <c r="G32" s="35"/>
      <c r="H32" s="35"/>
      <c r="I32" s="35"/>
      <c r="J32" s="35"/>
      <c r="K32" s="35"/>
      <c r="L32" s="35"/>
      <c r="M32" s="35"/>
      <c r="N32" s="35"/>
      <c r="O32" s="46">
        <f t="shared" si="0"/>
        <v>0</v>
      </c>
    </row>
    <row r="33" spans="1:15" ht="12.75">
      <c r="A33" s="41"/>
      <c r="B33" s="31" t="s">
        <v>283</v>
      </c>
      <c r="C33" s="32" t="s">
        <v>21</v>
      </c>
      <c r="D33" s="33">
        <v>2005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6">
        <f t="shared" si="0"/>
        <v>0</v>
      </c>
    </row>
    <row r="34" spans="1:15" ht="12.75">
      <c r="A34" s="68"/>
      <c r="B34" s="31" t="s">
        <v>263</v>
      </c>
      <c r="C34" s="32" t="s">
        <v>67</v>
      </c>
      <c r="D34" s="33">
        <v>2005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6">
        <f t="shared" si="0"/>
        <v>0</v>
      </c>
    </row>
    <row r="35" spans="1:15" ht="12.75">
      <c r="A35" s="68"/>
      <c r="B35" s="31" t="s">
        <v>279</v>
      </c>
      <c r="C35" s="32" t="s">
        <v>29</v>
      </c>
      <c r="D35" s="33">
        <v>2005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6">
        <f aca="true" t="shared" si="1" ref="O35:O66">SUM(E35:N35)</f>
        <v>0</v>
      </c>
    </row>
    <row r="36" spans="1:15" ht="15">
      <c r="A36" s="68"/>
      <c r="B36" s="31" t="s">
        <v>278</v>
      </c>
      <c r="C36" s="32" t="s">
        <v>32</v>
      </c>
      <c r="D36" s="33">
        <v>2005</v>
      </c>
      <c r="E36" s="56"/>
      <c r="F36" s="35"/>
      <c r="G36" s="35"/>
      <c r="H36" s="35"/>
      <c r="I36" s="35"/>
      <c r="J36" s="35"/>
      <c r="K36" s="35"/>
      <c r="L36" s="35"/>
      <c r="M36" s="35"/>
      <c r="N36" s="35"/>
      <c r="O36" s="46">
        <f t="shared" si="1"/>
        <v>0</v>
      </c>
    </row>
    <row r="37" spans="1:15" ht="12.75">
      <c r="A37" s="68"/>
      <c r="B37" s="31" t="s">
        <v>274</v>
      </c>
      <c r="C37" s="32" t="s">
        <v>32</v>
      </c>
      <c r="D37" s="33">
        <v>2005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6">
        <f t="shared" si="1"/>
        <v>0</v>
      </c>
    </row>
    <row r="38" spans="1:15" ht="12.75">
      <c r="A38" s="68"/>
      <c r="B38" s="31" t="s">
        <v>282</v>
      </c>
      <c r="C38" s="32" t="s">
        <v>117</v>
      </c>
      <c r="D38" s="33">
        <v>2005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6">
        <f t="shared" si="1"/>
        <v>0</v>
      </c>
    </row>
    <row r="39" spans="1:15" ht="12.75">
      <c r="A39" s="68"/>
      <c r="B39" s="31" t="s">
        <v>277</v>
      </c>
      <c r="C39" s="32" t="s">
        <v>29</v>
      </c>
      <c r="D39" s="33">
        <v>2005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6">
        <f t="shared" si="1"/>
        <v>0</v>
      </c>
    </row>
    <row r="40" spans="1:15" ht="15">
      <c r="A40" s="68"/>
      <c r="B40" s="31" t="s">
        <v>385</v>
      </c>
      <c r="C40" s="31" t="s">
        <v>58</v>
      </c>
      <c r="D40" s="35">
        <v>2006</v>
      </c>
      <c r="E40" s="73"/>
      <c r="F40" s="72"/>
      <c r="G40" s="71"/>
      <c r="H40" s="71"/>
      <c r="I40" s="71"/>
      <c r="J40" s="35"/>
      <c r="K40" s="35"/>
      <c r="L40" s="35"/>
      <c r="M40" s="35"/>
      <c r="N40" s="35"/>
      <c r="O40" s="46">
        <f t="shared" si="1"/>
        <v>0</v>
      </c>
    </row>
    <row r="41" spans="1:15" ht="15">
      <c r="A41" s="68"/>
      <c r="B41" s="31" t="s">
        <v>384</v>
      </c>
      <c r="C41" s="31" t="s">
        <v>117</v>
      </c>
      <c r="D41" s="35">
        <v>2006</v>
      </c>
      <c r="E41" s="73"/>
      <c r="F41" s="72"/>
      <c r="G41" s="71"/>
      <c r="H41" s="71"/>
      <c r="I41" s="71"/>
      <c r="J41" s="35"/>
      <c r="K41" s="35"/>
      <c r="L41" s="35"/>
      <c r="M41" s="35"/>
      <c r="N41" s="35"/>
      <c r="O41" s="46">
        <f t="shared" si="1"/>
        <v>0</v>
      </c>
    </row>
    <row r="42" spans="1:15" ht="15">
      <c r="A42" s="68"/>
      <c r="B42" s="31" t="s">
        <v>198</v>
      </c>
      <c r="C42" s="31" t="s">
        <v>67</v>
      </c>
      <c r="D42" s="33">
        <v>2006</v>
      </c>
      <c r="E42" s="73"/>
      <c r="F42" s="72"/>
      <c r="G42" s="71"/>
      <c r="H42" s="71"/>
      <c r="I42" s="71"/>
      <c r="J42" s="35"/>
      <c r="K42" s="35"/>
      <c r="L42" s="35"/>
      <c r="M42" s="35"/>
      <c r="N42" s="35"/>
      <c r="O42" s="46">
        <f t="shared" si="1"/>
        <v>0</v>
      </c>
    </row>
    <row r="43" spans="1:15" ht="15">
      <c r="A43" s="68"/>
      <c r="B43" s="31" t="s">
        <v>201</v>
      </c>
      <c r="C43" s="31" t="s">
        <v>67</v>
      </c>
      <c r="D43" s="33">
        <v>2006</v>
      </c>
      <c r="E43" s="73"/>
      <c r="F43" s="72"/>
      <c r="G43" s="71"/>
      <c r="H43" s="71"/>
      <c r="I43" s="71"/>
      <c r="J43" s="35"/>
      <c r="K43" s="35"/>
      <c r="L43" s="35"/>
      <c r="M43" s="35"/>
      <c r="N43" s="35"/>
      <c r="O43" s="46">
        <f t="shared" si="1"/>
        <v>0</v>
      </c>
    </row>
    <row r="44" spans="1:15" ht="12.75">
      <c r="A44" s="68"/>
      <c r="B44" s="31" t="s">
        <v>382</v>
      </c>
      <c r="C44" s="31" t="s">
        <v>18</v>
      </c>
      <c r="D44" s="35">
        <v>2006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6">
        <f t="shared" si="1"/>
        <v>0</v>
      </c>
    </row>
    <row r="45" spans="1:15" ht="12.75">
      <c r="A45" s="68"/>
      <c r="B45" s="31" t="s">
        <v>212</v>
      </c>
      <c r="C45" s="31" t="s">
        <v>29</v>
      </c>
      <c r="D45" s="33">
        <v>2006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6">
        <f t="shared" si="1"/>
        <v>0</v>
      </c>
    </row>
    <row r="46" spans="1:15" ht="12.75">
      <c r="A46" s="68"/>
      <c r="B46" s="31" t="s">
        <v>217</v>
      </c>
      <c r="C46" s="31"/>
      <c r="D46" s="33">
        <v>2006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6">
        <f t="shared" si="1"/>
        <v>0</v>
      </c>
    </row>
    <row r="47" spans="1:15" ht="12.75">
      <c r="A47" s="68"/>
      <c r="B47" s="31" t="s">
        <v>383</v>
      </c>
      <c r="C47" s="31" t="s">
        <v>381</v>
      </c>
      <c r="D47" s="35">
        <v>2006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46">
        <f t="shared" si="1"/>
        <v>0</v>
      </c>
    </row>
    <row r="48" spans="1:15" ht="12.75">
      <c r="A48" s="68"/>
      <c r="B48" s="31" t="s">
        <v>204</v>
      </c>
      <c r="C48" s="31" t="s">
        <v>29</v>
      </c>
      <c r="D48" s="33">
        <v>2006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46">
        <f t="shared" si="1"/>
        <v>0</v>
      </c>
    </row>
    <row r="49" spans="1:15" ht="12.75">
      <c r="A49" s="68"/>
      <c r="B49" s="31" t="s">
        <v>202</v>
      </c>
      <c r="C49" s="31" t="s">
        <v>58</v>
      </c>
      <c r="D49" s="33">
        <v>2006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6">
        <f t="shared" si="1"/>
        <v>0</v>
      </c>
    </row>
    <row r="50" spans="1:15" ht="12.75">
      <c r="A50" s="68"/>
      <c r="B50" s="31" t="s">
        <v>390</v>
      </c>
      <c r="C50" s="32" t="s">
        <v>391</v>
      </c>
      <c r="D50" s="33">
        <v>2005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46">
        <f t="shared" si="1"/>
        <v>0</v>
      </c>
    </row>
    <row r="51" spans="1:15" ht="12.75">
      <c r="A51" s="68"/>
      <c r="B51" s="31" t="s">
        <v>221</v>
      </c>
      <c r="C51" s="31" t="s">
        <v>222</v>
      </c>
      <c r="D51" s="33">
        <v>2006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46">
        <f t="shared" si="1"/>
        <v>0</v>
      </c>
    </row>
    <row r="52" spans="1:15" ht="12.75">
      <c r="A52" s="68"/>
      <c r="B52" s="31" t="s">
        <v>210</v>
      </c>
      <c r="C52" s="31"/>
      <c r="D52" s="33">
        <v>2006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6">
        <f t="shared" si="1"/>
        <v>0</v>
      </c>
    </row>
    <row r="53" spans="1:15" ht="12.75">
      <c r="A53" s="68"/>
      <c r="B53" s="31" t="s">
        <v>214</v>
      </c>
      <c r="C53" s="31"/>
      <c r="D53" s="33">
        <v>2006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6">
        <f t="shared" si="1"/>
        <v>0</v>
      </c>
    </row>
    <row r="54" spans="1:15" ht="12.75">
      <c r="A54" s="68"/>
      <c r="B54" s="31" t="s">
        <v>275</v>
      </c>
      <c r="C54" s="32" t="s">
        <v>21</v>
      </c>
      <c r="D54" s="33">
        <v>2005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6">
        <f t="shared" si="1"/>
        <v>0</v>
      </c>
    </row>
  </sheetData>
  <sheetProtection/>
  <mergeCells count="1">
    <mergeCell ref="A1:O1"/>
  </mergeCells>
  <printOptions/>
  <pageMargins left="0.43" right="0.42" top="1.05" bottom="1.05" header="0.51" footer="0.51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A1">
      <selection activeCell="A34" sqref="A34"/>
    </sheetView>
  </sheetViews>
  <sheetFormatPr defaultColWidth="11.57421875" defaultRowHeight="12.75"/>
  <cols>
    <col min="1" max="1" width="7.28125" style="5" bestFit="1" customWidth="1"/>
    <col min="2" max="2" width="20.7109375" style="0" customWidth="1"/>
    <col min="3" max="3" width="26.7109375" style="6" bestFit="1" customWidth="1"/>
    <col min="4" max="4" width="9.421875" style="4" customWidth="1"/>
    <col min="5" max="5" width="8.421875" style="4" bestFit="1" customWidth="1"/>
    <col min="6" max="6" width="9.421875" style="4" bestFit="1" customWidth="1"/>
    <col min="7" max="7" width="11.28125" style="4" customWidth="1"/>
    <col min="8" max="9" width="9.28125" style="4" customWidth="1"/>
    <col min="10" max="10" width="9.140625" style="4" bestFit="1" customWidth="1"/>
    <col min="11" max="11" width="12.00390625" style="4" customWidth="1"/>
    <col min="12" max="12" width="9.57421875" style="4" customWidth="1"/>
    <col min="13" max="13" width="8.421875" style="4" bestFit="1" customWidth="1"/>
    <col min="14" max="14" width="9.8515625" style="4" bestFit="1" customWidth="1"/>
    <col min="15" max="15" width="8.8515625" style="23" bestFit="1" customWidth="1"/>
    <col min="16" max="16" width="6.8515625" style="4" bestFit="1" customWidth="1"/>
    <col min="17" max="17" width="10.7109375" style="0" customWidth="1"/>
    <col min="18" max="18" width="9.421875" style="0" customWidth="1"/>
    <col min="19" max="20" width="7.8515625" style="0" customWidth="1"/>
  </cols>
  <sheetData>
    <row r="1" spans="1:15" ht="21.75" customHeight="1">
      <c r="A1" s="3" t="s">
        <v>465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22" customFormat="1" ht="37.5" customHeight="1">
      <c r="A2" s="49" t="s">
        <v>0</v>
      </c>
      <c r="B2" s="50" t="s">
        <v>1</v>
      </c>
      <c r="C2" s="51" t="s">
        <v>2</v>
      </c>
      <c r="D2" s="52" t="s">
        <v>3</v>
      </c>
      <c r="E2" s="53" t="s">
        <v>4</v>
      </c>
      <c r="F2" s="52" t="s">
        <v>5</v>
      </c>
      <c r="G2" s="52" t="s">
        <v>6</v>
      </c>
      <c r="H2" s="52" t="s">
        <v>428</v>
      </c>
      <c r="I2" s="52" t="s">
        <v>429</v>
      </c>
      <c r="J2" s="54" t="s">
        <v>7</v>
      </c>
      <c r="K2" s="54" t="s">
        <v>8</v>
      </c>
      <c r="L2" s="52" t="s">
        <v>9</v>
      </c>
      <c r="M2" s="54" t="s">
        <v>10</v>
      </c>
      <c r="N2" s="54" t="s">
        <v>11</v>
      </c>
      <c r="O2" s="57" t="s">
        <v>12</v>
      </c>
      <c r="P2" s="76" t="s">
        <v>13</v>
      </c>
    </row>
    <row r="3" spans="1:21" ht="15">
      <c r="A3" s="105" t="s">
        <v>14</v>
      </c>
      <c r="B3" s="106" t="s">
        <v>284</v>
      </c>
      <c r="C3" s="107" t="s">
        <v>18</v>
      </c>
      <c r="D3" s="108">
        <v>2003</v>
      </c>
      <c r="E3" s="103">
        <v>14</v>
      </c>
      <c r="F3" s="103">
        <v>11</v>
      </c>
      <c r="G3" s="103">
        <v>11</v>
      </c>
      <c r="H3" s="103">
        <v>14</v>
      </c>
      <c r="I3" s="103">
        <v>14</v>
      </c>
      <c r="J3" s="103">
        <v>14</v>
      </c>
      <c r="K3" s="103"/>
      <c r="L3" s="103">
        <v>14</v>
      </c>
      <c r="M3" s="103"/>
      <c r="N3" s="103"/>
      <c r="O3" s="74">
        <f aca="true" t="shared" si="0" ref="O3:O49">E3+F3+G3+H3+I3+J3+K3+L3+M3+N3</f>
        <v>92</v>
      </c>
      <c r="P3" s="120"/>
      <c r="Q3" s="126"/>
      <c r="R3" s="126"/>
      <c r="S3" s="126"/>
      <c r="T3" s="132"/>
      <c r="U3" s="134"/>
    </row>
    <row r="4" spans="1:21" ht="15">
      <c r="A4" s="105" t="s">
        <v>16</v>
      </c>
      <c r="B4" s="106" t="s">
        <v>229</v>
      </c>
      <c r="C4" s="107" t="s">
        <v>58</v>
      </c>
      <c r="D4" s="108">
        <v>2004</v>
      </c>
      <c r="E4" s="111">
        <v>9</v>
      </c>
      <c r="F4" s="111">
        <v>5</v>
      </c>
      <c r="G4" s="111">
        <v>9</v>
      </c>
      <c r="H4" s="123">
        <v>11</v>
      </c>
      <c r="I4" s="111">
        <v>11</v>
      </c>
      <c r="J4" s="113">
        <v>6</v>
      </c>
      <c r="K4" s="113">
        <v>9</v>
      </c>
      <c r="L4" s="113">
        <v>3</v>
      </c>
      <c r="M4" s="113"/>
      <c r="N4" s="113"/>
      <c r="O4" s="74">
        <f t="shared" si="0"/>
        <v>63</v>
      </c>
      <c r="P4" s="120"/>
      <c r="Q4" s="126"/>
      <c r="R4" s="126"/>
      <c r="S4" s="126"/>
      <c r="T4" s="132"/>
      <c r="U4" s="134"/>
    </row>
    <row r="5" spans="1:21" ht="15">
      <c r="A5" s="105" t="s">
        <v>19</v>
      </c>
      <c r="B5" s="106" t="s">
        <v>285</v>
      </c>
      <c r="C5" s="107" t="s">
        <v>67</v>
      </c>
      <c r="D5" s="108">
        <v>2003</v>
      </c>
      <c r="E5" s="103"/>
      <c r="F5" s="103"/>
      <c r="G5" s="103">
        <v>4</v>
      </c>
      <c r="H5" s="103">
        <v>7</v>
      </c>
      <c r="I5" s="103">
        <v>9</v>
      </c>
      <c r="J5" s="103">
        <v>11</v>
      </c>
      <c r="K5" s="103">
        <v>14</v>
      </c>
      <c r="L5" s="103">
        <v>9</v>
      </c>
      <c r="M5" s="103"/>
      <c r="N5" s="103"/>
      <c r="O5" s="74">
        <f t="shared" si="0"/>
        <v>54</v>
      </c>
      <c r="P5" s="120"/>
      <c r="Q5" s="126"/>
      <c r="R5" s="126"/>
      <c r="S5" s="126"/>
      <c r="T5" s="132"/>
      <c r="U5" s="134"/>
    </row>
    <row r="6" spans="1:21" ht="15">
      <c r="A6" s="105" t="s">
        <v>22</v>
      </c>
      <c r="B6" s="106" t="s">
        <v>227</v>
      </c>
      <c r="C6" s="107" t="s">
        <v>67</v>
      </c>
      <c r="D6" s="108">
        <v>2004</v>
      </c>
      <c r="E6" s="111">
        <v>6</v>
      </c>
      <c r="F6" s="111"/>
      <c r="G6" s="110"/>
      <c r="H6" s="103"/>
      <c r="I6" s="111">
        <v>7</v>
      </c>
      <c r="J6" s="113">
        <v>9</v>
      </c>
      <c r="K6" s="113">
        <v>11</v>
      </c>
      <c r="L6" s="113">
        <v>6</v>
      </c>
      <c r="M6" s="113"/>
      <c r="N6" s="113"/>
      <c r="O6" s="74">
        <f t="shared" si="0"/>
        <v>39</v>
      </c>
      <c r="P6" s="139"/>
      <c r="Q6" s="139"/>
      <c r="R6" s="139"/>
      <c r="S6" s="140"/>
      <c r="T6" s="139"/>
      <c r="U6" s="134"/>
    </row>
    <row r="7" spans="1:21" ht="12.75">
      <c r="A7" s="105" t="s">
        <v>24</v>
      </c>
      <c r="B7" s="106" t="s">
        <v>304</v>
      </c>
      <c r="C7" s="107" t="s">
        <v>32</v>
      </c>
      <c r="D7" s="108">
        <v>2003</v>
      </c>
      <c r="E7" s="103">
        <v>11</v>
      </c>
      <c r="F7" s="103">
        <v>4</v>
      </c>
      <c r="G7" s="103">
        <v>6</v>
      </c>
      <c r="H7" s="103"/>
      <c r="I7" s="103"/>
      <c r="J7" s="103">
        <v>7</v>
      </c>
      <c r="K7" s="103"/>
      <c r="L7" s="103">
        <v>5</v>
      </c>
      <c r="M7" s="103"/>
      <c r="N7" s="103"/>
      <c r="O7" s="74">
        <f t="shared" si="0"/>
        <v>33</v>
      </c>
      <c r="P7" s="139"/>
      <c r="Q7" s="139"/>
      <c r="R7" s="139"/>
      <c r="S7" s="140"/>
      <c r="T7" s="139"/>
      <c r="U7" s="134"/>
    </row>
    <row r="8" spans="1:21" ht="15">
      <c r="A8" s="105" t="s">
        <v>27</v>
      </c>
      <c r="B8" s="106" t="s">
        <v>230</v>
      </c>
      <c r="C8" s="107" t="s">
        <v>32</v>
      </c>
      <c r="D8" s="108">
        <v>2004</v>
      </c>
      <c r="E8" s="111">
        <v>5</v>
      </c>
      <c r="F8" s="111"/>
      <c r="G8" s="112"/>
      <c r="H8" s="103">
        <v>5</v>
      </c>
      <c r="I8" s="111">
        <v>6</v>
      </c>
      <c r="J8" s="113">
        <v>4</v>
      </c>
      <c r="K8" s="113">
        <v>7</v>
      </c>
      <c r="L8" s="113">
        <v>1</v>
      </c>
      <c r="M8" s="113"/>
      <c r="N8" s="113"/>
      <c r="O8" s="74">
        <f t="shared" si="0"/>
        <v>28</v>
      </c>
      <c r="P8" s="139"/>
      <c r="Q8" s="139"/>
      <c r="R8" s="139"/>
      <c r="S8" s="140"/>
      <c r="T8" s="139"/>
      <c r="U8" s="134"/>
    </row>
    <row r="9" spans="1:20" ht="12.75">
      <c r="A9" s="105" t="s">
        <v>30</v>
      </c>
      <c r="B9" s="106" t="s">
        <v>289</v>
      </c>
      <c r="C9" s="107" t="s">
        <v>67</v>
      </c>
      <c r="D9" s="108">
        <v>2003</v>
      </c>
      <c r="E9" s="113"/>
      <c r="F9" s="113">
        <v>7</v>
      </c>
      <c r="G9" s="113">
        <v>14</v>
      </c>
      <c r="H9" s="103"/>
      <c r="I9" s="113"/>
      <c r="J9" s="113"/>
      <c r="K9" s="113"/>
      <c r="L9" s="113"/>
      <c r="M9" s="113"/>
      <c r="N9" s="113"/>
      <c r="O9" s="74">
        <f t="shared" si="0"/>
        <v>21</v>
      </c>
      <c r="P9" s="139"/>
      <c r="Q9" s="139"/>
      <c r="R9" s="139"/>
      <c r="S9" s="140"/>
      <c r="T9" s="139"/>
    </row>
    <row r="10" spans="1:18" ht="15">
      <c r="A10" s="105" t="s">
        <v>33</v>
      </c>
      <c r="B10" s="106" t="s">
        <v>287</v>
      </c>
      <c r="C10" s="107" t="s">
        <v>18</v>
      </c>
      <c r="D10" s="108">
        <v>2003</v>
      </c>
      <c r="E10" s="103"/>
      <c r="F10" s="103">
        <v>14</v>
      </c>
      <c r="G10" s="103"/>
      <c r="H10" s="103"/>
      <c r="I10" s="103"/>
      <c r="J10" s="103"/>
      <c r="K10" s="103"/>
      <c r="L10" s="103"/>
      <c r="M10" s="103"/>
      <c r="N10" s="103"/>
      <c r="O10" s="74">
        <f t="shared" si="0"/>
        <v>14</v>
      </c>
      <c r="P10" s="120"/>
      <c r="R10" s="120"/>
    </row>
    <row r="11" spans="1:18" ht="15">
      <c r="A11" s="105" t="s">
        <v>35</v>
      </c>
      <c r="B11" s="106" t="s">
        <v>234</v>
      </c>
      <c r="C11" s="107" t="s">
        <v>188</v>
      </c>
      <c r="D11" s="108">
        <v>2004</v>
      </c>
      <c r="E11" s="110"/>
      <c r="F11" s="111"/>
      <c r="G11" s="112"/>
      <c r="H11" s="103"/>
      <c r="I11" s="110"/>
      <c r="J11" s="113"/>
      <c r="K11" s="113"/>
      <c r="L11" s="113">
        <v>11</v>
      </c>
      <c r="M11" s="113"/>
      <c r="N11" s="113"/>
      <c r="O11" s="74">
        <f t="shared" si="0"/>
        <v>11</v>
      </c>
      <c r="P11" s="120"/>
      <c r="R11" s="120"/>
    </row>
    <row r="12" spans="1:18" ht="15">
      <c r="A12" s="105" t="s">
        <v>39</v>
      </c>
      <c r="B12" s="106" t="s">
        <v>228</v>
      </c>
      <c r="C12" s="107" t="s">
        <v>32</v>
      </c>
      <c r="D12" s="108">
        <v>2004</v>
      </c>
      <c r="E12" s="110"/>
      <c r="F12" s="111">
        <v>3</v>
      </c>
      <c r="G12" s="111">
        <v>7</v>
      </c>
      <c r="H12" s="103"/>
      <c r="I12" s="110"/>
      <c r="J12" s="113"/>
      <c r="K12" s="113"/>
      <c r="L12" s="113"/>
      <c r="M12" s="113"/>
      <c r="N12" s="113"/>
      <c r="O12" s="74">
        <f t="shared" si="0"/>
        <v>10</v>
      </c>
      <c r="P12" s="120"/>
      <c r="R12" s="120"/>
    </row>
    <row r="13" spans="1:15" ht="12.75">
      <c r="A13" s="105" t="s">
        <v>496</v>
      </c>
      <c r="B13" s="106" t="s">
        <v>302</v>
      </c>
      <c r="C13" s="107" t="s">
        <v>32</v>
      </c>
      <c r="D13" s="108">
        <v>2003</v>
      </c>
      <c r="E13" s="103"/>
      <c r="F13" s="103">
        <v>9</v>
      </c>
      <c r="G13" s="103"/>
      <c r="H13" s="103"/>
      <c r="I13" s="103"/>
      <c r="J13" s="103"/>
      <c r="K13" s="103"/>
      <c r="L13" s="103"/>
      <c r="M13" s="103"/>
      <c r="N13" s="103"/>
      <c r="O13" s="74">
        <f t="shared" si="0"/>
        <v>9</v>
      </c>
    </row>
    <row r="14" spans="1:15" ht="12.75">
      <c r="A14" s="105" t="s">
        <v>497</v>
      </c>
      <c r="B14" s="106" t="s">
        <v>637</v>
      </c>
      <c r="C14" s="55" t="s">
        <v>638</v>
      </c>
      <c r="D14" s="35"/>
      <c r="E14" s="35"/>
      <c r="F14" s="35"/>
      <c r="G14" s="35"/>
      <c r="H14" s="103">
        <v>9</v>
      </c>
      <c r="I14" s="35"/>
      <c r="J14" s="35"/>
      <c r="K14" s="35"/>
      <c r="L14" s="35"/>
      <c r="M14" s="35"/>
      <c r="N14" s="35"/>
      <c r="O14" s="74">
        <f t="shared" si="0"/>
        <v>9</v>
      </c>
    </row>
    <row r="15" spans="1:15" ht="15">
      <c r="A15" s="105" t="s">
        <v>498</v>
      </c>
      <c r="B15" s="106" t="s">
        <v>253</v>
      </c>
      <c r="C15" s="107" t="s">
        <v>32</v>
      </c>
      <c r="D15" s="108">
        <v>2004</v>
      </c>
      <c r="E15" s="110"/>
      <c r="F15" s="111"/>
      <c r="G15" s="112"/>
      <c r="H15" s="103">
        <v>6</v>
      </c>
      <c r="I15" s="110"/>
      <c r="J15" s="113"/>
      <c r="K15" s="113"/>
      <c r="L15" s="113">
        <v>2</v>
      </c>
      <c r="M15" s="113"/>
      <c r="N15" s="113"/>
      <c r="O15" s="74">
        <f t="shared" si="0"/>
        <v>8</v>
      </c>
    </row>
    <row r="16" spans="1:15" ht="12.75">
      <c r="A16" s="105" t="s">
        <v>499</v>
      </c>
      <c r="B16" s="106" t="s">
        <v>395</v>
      </c>
      <c r="C16" s="107" t="s">
        <v>18</v>
      </c>
      <c r="D16" s="108">
        <v>2003</v>
      </c>
      <c r="E16" s="103">
        <v>7</v>
      </c>
      <c r="F16" s="103"/>
      <c r="G16" s="103"/>
      <c r="H16" s="103"/>
      <c r="I16" s="103"/>
      <c r="J16" s="103"/>
      <c r="K16" s="103"/>
      <c r="L16" s="103"/>
      <c r="M16" s="103"/>
      <c r="N16" s="103"/>
      <c r="O16" s="74">
        <f t="shared" si="0"/>
        <v>7</v>
      </c>
    </row>
    <row r="17" spans="1:15" ht="12.75">
      <c r="A17" s="105" t="s">
        <v>500</v>
      </c>
      <c r="B17" s="106" t="s">
        <v>767</v>
      </c>
      <c r="C17" s="55"/>
      <c r="D17" s="35">
        <v>2004</v>
      </c>
      <c r="E17" s="35"/>
      <c r="F17" s="35"/>
      <c r="G17" s="35"/>
      <c r="H17" s="103"/>
      <c r="I17" s="35"/>
      <c r="J17" s="35"/>
      <c r="K17" s="35"/>
      <c r="L17" s="35">
        <v>7</v>
      </c>
      <c r="M17" s="35"/>
      <c r="N17" s="35"/>
      <c r="O17" s="74">
        <f t="shared" si="0"/>
        <v>7</v>
      </c>
    </row>
    <row r="18" spans="1:15" ht="12.75">
      <c r="A18" s="105" t="s">
        <v>514</v>
      </c>
      <c r="B18" s="106" t="s">
        <v>542</v>
      </c>
      <c r="C18" s="107" t="s">
        <v>505</v>
      </c>
      <c r="D18" s="108">
        <v>2003</v>
      </c>
      <c r="E18" s="113"/>
      <c r="F18" s="113">
        <v>6</v>
      </c>
      <c r="G18" s="113"/>
      <c r="H18" s="103"/>
      <c r="I18" s="113"/>
      <c r="J18" s="113"/>
      <c r="K18" s="113"/>
      <c r="L18" s="113"/>
      <c r="M18" s="113"/>
      <c r="N18" s="113"/>
      <c r="O18" s="74">
        <f t="shared" si="0"/>
        <v>6</v>
      </c>
    </row>
    <row r="19" spans="1:15" ht="15">
      <c r="A19" s="105" t="s">
        <v>515</v>
      </c>
      <c r="B19" s="106" t="s">
        <v>296</v>
      </c>
      <c r="C19" s="107" t="s">
        <v>67</v>
      </c>
      <c r="D19" s="108">
        <v>2003</v>
      </c>
      <c r="E19" s="115"/>
      <c r="F19" s="103"/>
      <c r="G19" s="103">
        <v>5</v>
      </c>
      <c r="H19" s="103"/>
      <c r="I19" s="103"/>
      <c r="J19" s="103"/>
      <c r="K19" s="103"/>
      <c r="L19" s="103"/>
      <c r="M19" s="103"/>
      <c r="N19" s="103"/>
      <c r="O19" s="74">
        <f t="shared" si="0"/>
        <v>5</v>
      </c>
    </row>
    <row r="20" spans="1:15" ht="12.75">
      <c r="A20" s="105" t="s">
        <v>522</v>
      </c>
      <c r="B20" s="106" t="s">
        <v>681</v>
      </c>
      <c r="C20" s="55" t="s">
        <v>18</v>
      </c>
      <c r="D20" s="35">
        <v>2004</v>
      </c>
      <c r="E20" s="35"/>
      <c r="F20" s="35"/>
      <c r="G20" s="35"/>
      <c r="H20" s="103"/>
      <c r="I20" s="35">
        <v>5</v>
      </c>
      <c r="J20" s="35"/>
      <c r="K20" s="35"/>
      <c r="L20" s="35"/>
      <c r="M20" s="35"/>
      <c r="N20" s="35"/>
      <c r="O20" s="74">
        <f t="shared" si="0"/>
        <v>5</v>
      </c>
    </row>
    <row r="21" spans="1:15" ht="15">
      <c r="A21" s="105" t="s">
        <v>552</v>
      </c>
      <c r="B21" s="106" t="s">
        <v>238</v>
      </c>
      <c r="C21" s="107" t="s">
        <v>239</v>
      </c>
      <c r="D21" s="108">
        <v>2004</v>
      </c>
      <c r="E21" s="110"/>
      <c r="F21" s="111"/>
      <c r="G21" s="112"/>
      <c r="H21" s="103"/>
      <c r="I21" s="110"/>
      <c r="J21" s="113">
        <v>5</v>
      </c>
      <c r="K21" s="113"/>
      <c r="L21" s="113"/>
      <c r="M21" s="113"/>
      <c r="N21" s="113"/>
      <c r="O21" s="74">
        <f t="shared" si="0"/>
        <v>5</v>
      </c>
    </row>
    <row r="22" spans="1:15" ht="12.75">
      <c r="A22" s="105" t="s">
        <v>561</v>
      </c>
      <c r="B22" s="106" t="s">
        <v>466</v>
      </c>
      <c r="C22" s="114" t="s">
        <v>29</v>
      </c>
      <c r="D22" s="113">
        <v>2004</v>
      </c>
      <c r="E22" s="113">
        <v>4</v>
      </c>
      <c r="F22" s="113"/>
      <c r="G22" s="113"/>
      <c r="H22" s="103"/>
      <c r="I22" s="113"/>
      <c r="J22" s="113"/>
      <c r="K22" s="113"/>
      <c r="L22" s="113"/>
      <c r="M22" s="113"/>
      <c r="N22" s="113"/>
      <c r="O22" s="74">
        <f t="shared" si="0"/>
        <v>4</v>
      </c>
    </row>
    <row r="23" spans="1:15" ht="12.75">
      <c r="A23" s="105" t="s">
        <v>562</v>
      </c>
      <c r="B23" s="106" t="s">
        <v>639</v>
      </c>
      <c r="C23" s="55" t="s">
        <v>32</v>
      </c>
      <c r="D23" s="35"/>
      <c r="E23" s="35"/>
      <c r="F23" s="35"/>
      <c r="G23" s="35"/>
      <c r="H23" s="103">
        <v>4</v>
      </c>
      <c r="I23" s="35"/>
      <c r="J23" s="35"/>
      <c r="K23" s="35"/>
      <c r="L23" s="35"/>
      <c r="M23" s="35"/>
      <c r="N23" s="35"/>
      <c r="O23" s="74">
        <f t="shared" si="0"/>
        <v>4</v>
      </c>
    </row>
    <row r="24" spans="1:15" ht="15">
      <c r="A24" s="105" t="s">
        <v>563</v>
      </c>
      <c r="B24" s="106" t="s">
        <v>241</v>
      </c>
      <c r="C24" s="107" t="s">
        <v>188</v>
      </c>
      <c r="D24" s="108">
        <v>2004</v>
      </c>
      <c r="E24" s="110"/>
      <c r="F24" s="111"/>
      <c r="G24" s="112"/>
      <c r="H24" s="103"/>
      <c r="I24" s="110"/>
      <c r="J24" s="113"/>
      <c r="K24" s="113"/>
      <c r="L24" s="113">
        <v>4</v>
      </c>
      <c r="M24" s="113"/>
      <c r="N24" s="113"/>
      <c r="O24" s="74">
        <f t="shared" si="0"/>
        <v>4</v>
      </c>
    </row>
    <row r="25" spans="1:15" ht="12.75">
      <c r="A25" s="105" t="s">
        <v>564</v>
      </c>
      <c r="B25" s="106" t="s">
        <v>291</v>
      </c>
      <c r="C25" s="107" t="s">
        <v>32</v>
      </c>
      <c r="D25" s="108">
        <v>2003</v>
      </c>
      <c r="E25" s="103">
        <v>3</v>
      </c>
      <c r="F25" s="103"/>
      <c r="G25" s="103"/>
      <c r="H25" s="103"/>
      <c r="I25" s="103"/>
      <c r="J25" s="103"/>
      <c r="K25" s="103"/>
      <c r="L25" s="103"/>
      <c r="M25" s="103"/>
      <c r="N25" s="103"/>
      <c r="O25" s="74">
        <f t="shared" si="0"/>
        <v>3</v>
      </c>
    </row>
    <row r="26" spans="1:15" ht="12.75">
      <c r="A26" s="105" t="s">
        <v>571</v>
      </c>
      <c r="B26" s="106" t="s">
        <v>425</v>
      </c>
      <c r="C26" s="107" t="s">
        <v>32</v>
      </c>
      <c r="D26" s="108">
        <v>2004</v>
      </c>
      <c r="E26" s="113"/>
      <c r="F26" s="113"/>
      <c r="G26" s="113">
        <v>3</v>
      </c>
      <c r="H26" s="103"/>
      <c r="I26" s="113"/>
      <c r="J26" s="113"/>
      <c r="K26" s="113"/>
      <c r="L26" s="113"/>
      <c r="M26" s="113"/>
      <c r="N26" s="113"/>
      <c r="O26" s="74">
        <f t="shared" si="0"/>
        <v>3</v>
      </c>
    </row>
    <row r="27" spans="1:15" ht="12.75">
      <c r="A27" s="105" t="s">
        <v>572</v>
      </c>
      <c r="B27" s="106" t="s">
        <v>640</v>
      </c>
      <c r="C27" s="55" t="s">
        <v>603</v>
      </c>
      <c r="D27" s="35"/>
      <c r="E27" s="35"/>
      <c r="F27" s="35"/>
      <c r="G27" s="35"/>
      <c r="H27" s="35">
        <v>3</v>
      </c>
      <c r="I27" s="35"/>
      <c r="J27" s="35"/>
      <c r="K27" s="35"/>
      <c r="L27" s="35"/>
      <c r="M27" s="35"/>
      <c r="N27" s="35"/>
      <c r="O27" s="74">
        <f t="shared" si="0"/>
        <v>3</v>
      </c>
    </row>
    <row r="28" spans="1:15" ht="12.75">
      <c r="A28" s="105" t="s">
        <v>613</v>
      </c>
      <c r="B28" s="106" t="s">
        <v>543</v>
      </c>
      <c r="C28" s="107" t="s">
        <v>530</v>
      </c>
      <c r="D28" s="108">
        <v>2003</v>
      </c>
      <c r="E28" s="113"/>
      <c r="F28" s="113">
        <v>2</v>
      </c>
      <c r="G28" s="113"/>
      <c r="H28" s="103"/>
      <c r="I28" s="113"/>
      <c r="J28" s="113"/>
      <c r="K28" s="113"/>
      <c r="L28" s="113"/>
      <c r="M28" s="113"/>
      <c r="N28" s="113"/>
      <c r="O28" s="74">
        <f t="shared" si="0"/>
        <v>2</v>
      </c>
    </row>
    <row r="29" spans="1:15" ht="12.75">
      <c r="A29" s="105" t="s">
        <v>614</v>
      </c>
      <c r="B29" s="106" t="s">
        <v>585</v>
      </c>
      <c r="C29" s="55" t="s">
        <v>42</v>
      </c>
      <c r="D29" s="108">
        <v>2004</v>
      </c>
      <c r="E29" s="35"/>
      <c r="F29" s="35"/>
      <c r="G29" s="35">
        <v>2</v>
      </c>
      <c r="H29" s="103"/>
      <c r="I29" s="35"/>
      <c r="J29" s="35"/>
      <c r="K29" s="35"/>
      <c r="L29" s="35"/>
      <c r="M29" s="35"/>
      <c r="N29" s="35"/>
      <c r="O29" s="74">
        <f t="shared" si="0"/>
        <v>2</v>
      </c>
    </row>
    <row r="30" spans="1:15" ht="12.75">
      <c r="A30" s="105" t="s">
        <v>615</v>
      </c>
      <c r="B30" s="106" t="s">
        <v>544</v>
      </c>
      <c r="C30" s="107" t="s">
        <v>309</v>
      </c>
      <c r="D30" s="108">
        <v>2003</v>
      </c>
      <c r="E30" s="113"/>
      <c r="F30" s="113">
        <v>1</v>
      </c>
      <c r="G30" s="113"/>
      <c r="H30" s="103"/>
      <c r="I30" s="113"/>
      <c r="J30" s="113"/>
      <c r="K30" s="113"/>
      <c r="L30" s="113"/>
      <c r="M30" s="113"/>
      <c r="N30" s="113"/>
      <c r="O30" s="74">
        <f t="shared" si="0"/>
        <v>1</v>
      </c>
    </row>
    <row r="31" spans="1:15" ht="12.75">
      <c r="A31" s="105" t="s">
        <v>616</v>
      </c>
      <c r="B31" s="106" t="s">
        <v>586</v>
      </c>
      <c r="C31" s="55" t="s">
        <v>42</v>
      </c>
      <c r="D31" s="35">
        <v>2003</v>
      </c>
      <c r="E31" s="35"/>
      <c r="F31" s="35"/>
      <c r="G31" s="35">
        <v>1</v>
      </c>
      <c r="H31" s="103"/>
      <c r="I31" s="35"/>
      <c r="J31" s="35"/>
      <c r="K31" s="35"/>
      <c r="L31" s="35"/>
      <c r="M31" s="35"/>
      <c r="N31" s="35"/>
      <c r="O31" s="74">
        <f t="shared" si="0"/>
        <v>1</v>
      </c>
    </row>
    <row r="32" spans="1:15" ht="12.75">
      <c r="A32" s="109"/>
      <c r="B32" s="106" t="s">
        <v>396</v>
      </c>
      <c r="C32" s="107" t="s">
        <v>58</v>
      </c>
      <c r="D32" s="108">
        <v>2003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74">
        <f t="shared" si="0"/>
        <v>0</v>
      </c>
    </row>
    <row r="33" spans="1:15" ht="12.75">
      <c r="A33" s="109"/>
      <c r="B33" s="106" t="s">
        <v>307</v>
      </c>
      <c r="C33" s="107" t="s">
        <v>21</v>
      </c>
      <c r="D33" s="108">
        <v>2003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74">
        <f t="shared" si="0"/>
        <v>0</v>
      </c>
    </row>
    <row r="34" spans="1:15" ht="12.75">
      <c r="A34" s="109"/>
      <c r="B34" s="106" t="s">
        <v>305</v>
      </c>
      <c r="C34" s="107" t="s">
        <v>294</v>
      </c>
      <c r="D34" s="108">
        <v>2003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74">
        <f t="shared" si="0"/>
        <v>0</v>
      </c>
    </row>
    <row r="35" spans="1:15" ht="12.75">
      <c r="A35" s="109"/>
      <c r="B35" s="106" t="s">
        <v>394</v>
      </c>
      <c r="C35" s="107" t="s">
        <v>117</v>
      </c>
      <c r="D35" s="108">
        <v>2003</v>
      </c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74">
        <f t="shared" si="0"/>
        <v>0</v>
      </c>
    </row>
    <row r="36" spans="1:15" ht="15">
      <c r="A36" s="109"/>
      <c r="B36" s="106" t="s">
        <v>310</v>
      </c>
      <c r="C36" s="107" t="s">
        <v>32</v>
      </c>
      <c r="D36" s="108">
        <v>2003</v>
      </c>
      <c r="E36" s="115"/>
      <c r="F36" s="113"/>
      <c r="G36" s="113"/>
      <c r="H36" s="103"/>
      <c r="I36" s="113"/>
      <c r="J36" s="113"/>
      <c r="K36" s="113"/>
      <c r="L36" s="113"/>
      <c r="M36" s="113"/>
      <c r="N36" s="113"/>
      <c r="O36" s="74">
        <f t="shared" si="0"/>
        <v>0</v>
      </c>
    </row>
    <row r="37" spans="1:15" ht="12.75">
      <c r="A37" s="109"/>
      <c r="B37" s="106" t="s">
        <v>311</v>
      </c>
      <c r="C37" s="107" t="s">
        <v>44</v>
      </c>
      <c r="D37" s="108">
        <v>2003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74">
        <f t="shared" si="0"/>
        <v>0</v>
      </c>
    </row>
    <row r="38" spans="1:15" ht="15">
      <c r="A38" s="109"/>
      <c r="B38" s="106" t="s">
        <v>235</v>
      </c>
      <c r="C38" s="107" t="s">
        <v>120</v>
      </c>
      <c r="D38" s="108">
        <v>2004</v>
      </c>
      <c r="E38" s="110"/>
      <c r="F38" s="111"/>
      <c r="G38" s="112"/>
      <c r="H38" s="103"/>
      <c r="I38" s="110"/>
      <c r="J38" s="113"/>
      <c r="K38" s="113"/>
      <c r="L38" s="113"/>
      <c r="M38" s="113"/>
      <c r="N38" s="113"/>
      <c r="O38" s="74">
        <f t="shared" si="0"/>
        <v>0</v>
      </c>
    </row>
    <row r="39" spans="1:15" ht="15">
      <c r="A39" s="109"/>
      <c r="B39" s="106" t="s">
        <v>236</v>
      </c>
      <c r="C39" s="107" t="s">
        <v>21</v>
      </c>
      <c r="D39" s="108">
        <v>2004</v>
      </c>
      <c r="E39" s="110"/>
      <c r="F39" s="111"/>
      <c r="G39" s="112"/>
      <c r="H39" s="103"/>
      <c r="I39" s="110"/>
      <c r="J39" s="113"/>
      <c r="K39" s="113"/>
      <c r="L39" s="113"/>
      <c r="M39" s="113"/>
      <c r="N39" s="113"/>
      <c r="O39" s="74">
        <f t="shared" si="0"/>
        <v>0</v>
      </c>
    </row>
    <row r="40" spans="1:15" ht="15">
      <c r="A40" s="109"/>
      <c r="B40" s="106" t="s">
        <v>237</v>
      </c>
      <c r="C40" s="107" t="s">
        <v>67</v>
      </c>
      <c r="D40" s="108">
        <v>2004</v>
      </c>
      <c r="E40" s="110"/>
      <c r="F40" s="111"/>
      <c r="G40" s="116"/>
      <c r="H40" s="103"/>
      <c r="I40" s="137"/>
      <c r="J40" s="113"/>
      <c r="K40" s="113"/>
      <c r="L40" s="113"/>
      <c r="M40" s="113"/>
      <c r="N40" s="113"/>
      <c r="O40" s="74">
        <f t="shared" si="0"/>
        <v>0</v>
      </c>
    </row>
    <row r="41" spans="1:15" ht="15">
      <c r="A41" s="109"/>
      <c r="B41" s="106" t="s">
        <v>240</v>
      </c>
      <c r="C41" s="107"/>
      <c r="D41" s="108">
        <v>2004</v>
      </c>
      <c r="E41" s="110"/>
      <c r="F41" s="111"/>
      <c r="G41" s="112"/>
      <c r="H41" s="103"/>
      <c r="I41" s="110"/>
      <c r="J41" s="113"/>
      <c r="K41" s="113"/>
      <c r="L41" s="113"/>
      <c r="M41" s="113"/>
      <c r="N41" s="113"/>
      <c r="O41" s="74">
        <f t="shared" si="0"/>
        <v>0</v>
      </c>
    </row>
    <row r="42" spans="1:15" ht="15">
      <c r="A42" s="109"/>
      <c r="B42" s="106" t="s">
        <v>422</v>
      </c>
      <c r="C42" s="107" t="s">
        <v>120</v>
      </c>
      <c r="D42" s="108">
        <v>2004</v>
      </c>
      <c r="E42" s="110"/>
      <c r="F42" s="111"/>
      <c r="G42" s="112"/>
      <c r="H42" s="103"/>
      <c r="I42" s="110"/>
      <c r="J42" s="113"/>
      <c r="K42" s="113"/>
      <c r="L42" s="113"/>
      <c r="M42" s="113"/>
      <c r="N42" s="113"/>
      <c r="O42" s="74">
        <f t="shared" si="0"/>
        <v>0</v>
      </c>
    </row>
    <row r="43" spans="1:15" ht="15">
      <c r="A43" s="109"/>
      <c r="B43" s="106" t="s">
        <v>421</v>
      </c>
      <c r="C43" s="107" t="s">
        <v>11</v>
      </c>
      <c r="D43" s="108">
        <v>2004</v>
      </c>
      <c r="E43" s="110"/>
      <c r="F43" s="111"/>
      <c r="G43" s="112"/>
      <c r="H43" s="103"/>
      <c r="I43" s="110"/>
      <c r="J43" s="113"/>
      <c r="K43" s="113"/>
      <c r="L43" s="113"/>
      <c r="M43" s="113"/>
      <c r="N43" s="113"/>
      <c r="O43" s="74">
        <f t="shared" si="0"/>
        <v>0</v>
      </c>
    </row>
    <row r="44" spans="1:15" ht="12.75">
      <c r="A44" s="109"/>
      <c r="B44" s="106" t="s">
        <v>244</v>
      </c>
      <c r="C44" s="107" t="s">
        <v>32</v>
      </c>
      <c r="D44" s="108">
        <v>2004</v>
      </c>
      <c r="E44" s="113"/>
      <c r="F44" s="113"/>
      <c r="G44" s="113"/>
      <c r="H44" s="103"/>
      <c r="I44" s="113"/>
      <c r="J44" s="113"/>
      <c r="K44" s="113"/>
      <c r="L44" s="113"/>
      <c r="M44" s="113"/>
      <c r="N44" s="113"/>
      <c r="O44" s="74">
        <f t="shared" si="0"/>
        <v>0</v>
      </c>
    </row>
    <row r="45" spans="1:15" ht="12.75">
      <c r="A45" s="109"/>
      <c r="B45" s="106" t="s">
        <v>247</v>
      </c>
      <c r="C45" s="107" t="s">
        <v>58</v>
      </c>
      <c r="D45" s="108">
        <v>2004</v>
      </c>
      <c r="E45" s="113"/>
      <c r="F45" s="113"/>
      <c r="G45" s="113"/>
      <c r="H45" s="103"/>
      <c r="I45" s="113"/>
      <c r="J45" s="113"/>
      <c r="K45" s="113"/>
      <c r="L45" s="113"/>
      <c r="M45" s="113"/>
      <c r="N45" s="113"/>
      <c r="O45" s="74">
        <f t="shared" si="0"/>
        <v>0</v>
      </c>
    </row>
    <row r="46" spans="1:15" ht="12.75">
      <c r="A46" s="109"/>
      <c r="B46" s="106" t="s">
        <v>248</v>
      </c>
      <c r="C46" s="107" t="s">
        <v>249</v>
      </c>
      <c r="D46" s="108">
        <v>2004</v>
      </c>
      <c r="E46" s="113"/>
      <c r="F46" s="113"/>
      <c r="G46" s="113"/>
      <c r="H46" s="103"/>
      <c r="I46" s="113"/>
      <c r="J46" s="113"/>
      <c r="K46" s="113"/>
      <c r="L46" s="113"/>
      <c r="M46" s="113"/>
      <c r="N46" s="113"/>
      <c r="O46" s="74">
        <f t="shared" si="0"/>
        <v>0</v>
      </c>
    </row>
    <row r="47" spans="1:15" ht="12.75">
      <c r="A47" s="68"/>
      <c r="B47" s="106" t="s">
        <v>423</v>
      </c>
      <c r="C47" s="107" t="s">
        <v>410</v>
      </c>
      <c r="D47" s="108">
        <v>2004</v>
      </c>
      <c r="E47" s="113"/>
      <c r="F47" s="113"/>
      <c r="G47" s="113"/>
      <c r="H47" s="103"/>
      <c r="I47" s="113"/>
      <c r="J47" s="113"/>
      <c r="K47" s="113"/>
      <c r="L47" s="113"/>
      <c r="M47" s="113"/>
      <c r="N47" s="113"/>
      <c r="O47" s="74">
        <f t="shared" si="0"/>
        <v>0</v>
      </c>
    </row>
    <row r="48" spans="1:15" ht="12.75">
      <c r="A48" s="68"/>
      <c r="B48" s="106" t="s">
        <v>250</v>
      </c>
      <c r="C48" s="107" t="s">
        <v>251</v>
      </c>
      <c r="D48" s="108">
        <v>2004</v>
      </c>
      <c r="E48" s="113"/>
      <c r="F48" s="113"/>
      <c r="G48" s="113"/>
      <c r="H48" s="103"/>
      <c r="I48" s="113"/>
      <c r="J48" s="113"/>
      <c r="K48" s="113"/>
      <c r="L48" s="113"/>
      <c r="M48" s="113"/>
      <c r="N48" s="113"/>
      <c r="O48" s="74">
        <f t="shared" si="0"/>
        <v>0</v>
      </c>
    </row>
    <row r="49" spans="1:15" ht="12.75">
      <c r="A49" s="68"/>
      <c r="B49" s="106" t="s">
        <v>252</v>
      </c>
      <c r="C49" s="107" t="s">
        <v>29</v>
      </c>
      <c r="D49" s="108">
        <v>2004</v>
      </c>
      <c r="E49" s="113"/>
      <c r="F49" s="113"/>
      <c r="G49" s="113"/>
      <c r="H49" s="103"/>
      <c r="I49" s="113"/>
      <c r="J49" s="113"/>
      <c r="K49" s="113"/>
      <c r="L49" s="113"/>
      <c r="M49" s="113"/>
      <c r="N49" s="113"/>
      <c r="O49" s="74">
        <f t="shared" si="0"/>
        <v>0</v>
      </c>
    </row>
    <row r="50" ht="12.75">
      <c r="H50" s="124"/>
    </row>
    <row r="51" ht="12.75">
      <c r="H51" s="124"/>
    </row>
    <row r="52" ht="12.75">
      <c r="H52" s="124"/>
    </row>
    <row r="53" ht="12.75">
      <c r="H53" s="125"/>
    </row>
  </sheetData>
  <sheetProtection/>
  <mergeCells count="1">
    <mergeCell ref="A1:O1"/>
  </mergeCells>
  <printOptions/>
  <pageMargins left="0.45" right="0.53" top="1.05" bottom="1.05" header="0.51" footer="0.51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Sladký</dc:creator>
  <cp:keywords/>
  <dc:description/>
  <cp:lastModifiedBy>ZCU Plzen</cp:lastModifiedBy>
  <cp:lastPrinted>2014-10-20T09:43:33Z</cp:lastPrinted>
  <dcterms:created xsi:type="dcterms:W3CDTF">2017-03-31T19:13:35Z</dcterms:created>
  <dcterms:modified xsi:type="dcterms:W3CDTF">2018-09-24T08:37:52Z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