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85" tabRatio="649" activeTab="0"/>
  </bookViews>
  <sheets>
    <sheet name="H 2010" sheetId="1" r:id="rId1"/>
    <sheet name="D 2010" sheetId="2" r:id="rId2"/>
    <sheet name="H 0809" sheetId="3" r:id="rId3"/>
    <sheet name="D 0809" sheetId="4" r:id="rId4"/>
    <sheet name="H 0607" sheetId="5" r:id="rId5"/>
    <sheet name="D 0607" sheetId="6" r:id="rId6"/>
    <sheet name="H 0405" sheetId="7" r:id="rId7"/>
    <sheet name="D 0405" sheetId="8" r:id="rId8"/>
    <sheet name="H 0203" sheetId="9" r:id="rId9"/>
    <sheet name="D 0203" sheetId="10" r:id="rId10"/>
    <sheet name="H 0001" sheetId="11" r:id="rId11"/>
    <sheet name="D 0001" sheetId="12" r:id="rId12"/>
    <sheet name="Účast" sheetId="13" r:id="rId13"/>
    <sheet name="Oddíly" sheetId="14" r:id="rId14"/>
  </sheets>
  <definedNames/>
  <calcPr fullCalcOnLoad="1"/>
</workbook>
</file>

<file path=xl/sharedStrings.xml><?xml version="1.0" encoding="utf-8"?>
<sst xmlns="http://schemas.openxmlformats.org/spreadsheetml/2006/main" count="954" uniqueCount="359">
  <si>
    <t>Nejmladší hoši: 2010 a mladší</t>
  </si>
  <si>
    <t>Pořadí</t>
  </si>
  <si>
    <t>Jméno</t>
  </si>
  <si>
    <t>Oddíl</t>
  </si>
  <si>
    <t>ročník narození</t>
  </si>
  <si>
    <t>Tachov</t>
  </si>
  <si>
    <t>Bělá n.R.</t>
  </si>
  <si>
    <t>Plzeň-Běh osvobození</t>
  </si>
  <si>
    <t>Domažlice</t>
  </si>
  <si>
    <t>Plzeň-Bolevák</t>
  </si>
  <si>
    <t>Plzeň – Kardioběh</t>
  </si>
  <si>
    <t>Babylon</t>
  </si>
  <si>
    <t>Klatovy</t>
  </si>
  <si>
    <t>Celkem</t>
  </si>
  <si>
    <t xml:space="preserve"> </t>
  </si>
  <si>
    <t>1.</t>
  </si>
  <si>
    <t>Žůrek Jiří</t>
  </si>
  <si>
    <t>TJ Baník Stříbro</t>
  </si>
  <si>
    <t>2.</t>
  </si>
  <si>
    <t>Jahn David</t>
  </si>
  <si>
    <t>Draženov/ AC Domažlice</t>
  </si>
  <si>
    <t>3.</t>
  </si>
  <si>
    <t>Mačejovský Alex</t>
  </si>
  <si>
    <t>ŠAK při ZŠ Přeštice</t>
  </si>
  <si>
    <t>4.</t>
  </si>
  <si>
    <t>Schveiner Jan</t>
  </si>
  <si>
    <t>SKP Union Cheb</t>
  </si>
  <si>
    <t>5.</t>
  </si>
  <si>
    <t>Novák Ondřej</t>
  </si>
  <si>
    <t>TJ Sokol SG Plzeň-Petřín</t>
  </si>
  <si>
    <t>6.</t>
  </si>
  <si>
    <t>Slouka Vojtěch</t>
  </si>
  <si>
    <t>7.</t>
  </si>
  <si>
    <t>Tůma Martin</t>
  </si>
  <si>
    <t>8.</t>
  </si>
  <si>
    <t>Petrikovič Ondřej</t>
  </si>
  <si>
    <t>9.</t>
  </si>
  <si>
    <t>Beneš Matěj</t>
  </si>
  <si>
    <t>Start Bělá</t>
  </si>
  <si>
    <t>10.</t>
  </si>
  <si>
    <t>Polanský Bedřich</t>
  </si>
  <si>
    <t>PH Litice</t>
  </si>
  <si>
    <t>11.</t>
  </si>
  <si>
    <t>Musil Vojtěch</t>
  </si>
  <si>
    <t>Dobřany</t>
  </si>
  <si>
    <t>12.</t>
  </si>
  <si>
    <t>Červeňák Petr</t>
  </si>
  <si>
    <t>DD Tachov</t>
  </si>
  <si>
    <t>13.</t>
  </si>
  <si>
    <t>Smolík Matěj</t>
  </si>
  <si>
    <t>ZŠ Bělá</t>
  </si>
  <si>
    <t>14.</t>
  </si>
  <si>
    <t>Benýšek Matěj</t>
  </si>
  <si>
    <t>15.</t>
  </si>
  <si>
    <t>Novák Ozzy</t>
  </si>
  <si>
    <t>16.</t>
  </si>
  <si>
    <t>Váchal Matěj</t>
  </si>
  <si>
    <t>Mílaři Domažlice</t>
  </si>
  <si>
    <t>17.</t>
  </si>
  <si>
    <t>Strejc David</t>
  </si>
  <si>
    <t>18.</t>
  </si>
  <si>
    <t>Benedikt Lukáš</t>
  </si>
  <si>
    <t>19.</t>
  </si>
  <si>
    <t>Jung Tomáš</t>
  </si>
  <si>
    <t>20.</t>
  </si>
  <si>
    <t>Koza Matyáš</t>
  </si>
  <si>
    <t>AK Škoda Plzeň</t>
  </si>
  <si>
    <t>21.</t>
  </si>
  <si>
    <t>Kadeřávek Marek</t>
  </si>
  <si>
    <t>Blovice</t>
  </si>
  <si>
    <t>22.</t>
  </si>
  <si>
    <t>Stýblo Daniel</t>
  </si>
  <si>
    <t>23.</t>
  </si>
  <si>
    <t>Pechar Ondřej</t>
  </si>
  <si>
    <t>24.</t>
  </si>
  <si>
    <t>Bendák Marcel</t>
  </si>
  <si>
    <t>25.</t>
  </si>
  <si>
    <t>Weber Jakub</t>
  </si>
  <si>
    <t>26.</t>
  </si>
  <si>
    <t>Vejskal Zdeněk</t>
  </si>
  <si>
    <t>27.</t>
  </si>
  <si>
    <t>Nicolas Štefan</t>
  </si>
  <si>
    <t>28.</t>
  </si>
  <si>
    <t>Král Matěj</t>
  </si>
  <si>
    <t>Nejmladší dívky: 2010 a mladší</t>
  </si>
  <si>
    <t>Turková Terezie</t>
  </si>
  <si>
    <t>Burlová Adéla</t>
  </si>
  <si>
    <t>Pacourková Barbora</t>
  </si>
  <si>
    <t>Piknerová Eliška</t>
  </si>
  <si>
    <t>Staňková Tereza</t>
  </si>
  <si>
    <t>Pechanová Zuzana</t>
  </si>
  <si>
    <t>Škarbanová Karolína</t>
  </si>
  <si>
    <t>Kaiserová Alice</t>
  </si>
  <si>
    <t>Kozáková Marie</t>
  </si>
  <si>
    <t>Smolíková Emma</t>
  </si>
  <si>
    <t>Ládová Lilian</t>
  </si>
  <si>
    <t>Nováková Rozálie</t>
  </si>
  <si>
    <t>Hovorková Eliška</t>
  </si>
  <si>
    <t>Traxmandlová Stella</t>
  </si>
  <si>
    <t>Praha</t>
  </si>
  <si>
    <t>Mencová Anna</t>
  </si>
  <si>
    <t>Kleisnerová Jana</t>
  </si>
  <si>
    <t>Rutarová Magdaléna</t>
  </si>
  <si>
    <t>TJ COPR Přeštice</t>
  </si>
  <si>
    <t>Veřtatová Natálie</t>
  </si>
  <si>
    <t>ZŠ Stráž</t>
  </si>
  <si>
    <t>Povová Karolína</t>
  </si>
  <si>
    <t>Babková Klára</t>
  </si>
  <si>
    <t>Baxová Markéta</t>
  </si>
  <si>
    <t>Plzeň</t>
  </si>
  <si>
    <t>Strnadová Aneta</t>
  </si>
  <si>
    <t>Rejzková Kateřina</t>
  </si>
  <si>
    <t>AC Falcon Rokycany</t>
  </si>
  <si>
    <t>Singerová Eleonora</t>
  </si>
  <si>
    <t>Bednárová Veronika</t>
  </si>
  <si>
    <t>Dvořáčková Eva</t>
  </si>
  <si>
    <t>Přípravka mladší hoši 2008/ 2009</t>
  </si>
  <si>
    <t>Nový Tomáš</t>
  </si>
  <si>
    <t>Turek Tomáš</t>
  </si>
  <si>
    <t>Mačejovský Pavel</t>
  </si>
  <si>
    <t>Dubový Martin</t>
  </si>
  <si>
    <t>Novák Adam</t>
  </si>
  <si>
    <t>Zitterbart Tomáš</t>
  </si>
  <si>
    <t>AC Domažlice</t>
  </si>
  <si>
    <t>Rudolf Ondřej</t>
  </si>
  <si>
    <t>Zůna Jan</t>
  </si>
  <si>
    <t>PROFI SPORT Cheb</t>
  </si>
  <si>
    <t>Tobrman Filip</t>
  </si>
  <si>
    <t>Kočárek Luka</t>
  </si>
  <si>
    <t>Mariánské Lázně</t>
  </si>
  <si>
    <t>Tumpach Tomáš</t>
  </si>
  <si>
    <t>Masný Leonard</t>
  </si>
  <si>
    <t>Zeleník Damien</t>
  </si>
  <si>
    <t>Veselý Miroslav</t>
  </si>
  <si>
    <t>Novák Mikuláš</t>
  </si>
  <si>
    <t>Kučva Tomáš</t>
  </si>
  <si>
    <t>Kleisner Jan</t>
  </si>
  <si>
    <t>Hrubý Pavel</t>
  </si>
  <si>
    <t>Kyrál Šimon</t>
  </si>
  <si>
    <t>Tj Sušice</t>
  </si>
  <si>
    <t>Stuchl Adam</t>
  </si>
  <si>
    <t>Míka Vojtěch</t>
  </si>
  <si>
    <t>Jung Jakub</t>
  </si>
  <si>
    <t>Šetlík Martin</t>
  </si>
  <si>
    <t>Přípravka mladší dívky 2008/ 2009</t>
  </si>
  <si>
    <t>Záhořová Kristýna</t>
  </si>
  <si>
    <t>Provalilová Adina</t>
  </si>
  <si>
    <t>Kozáková Jana</t>
  </si>
  <si>
    <t>Hettlerová Sofie</t>
  </si>
  <si>
    <t>Kubecová Zuzana</t>
  </si>
  <si>
    <t>Radová Julinka</t>
  </si>
  <si>
    <t>Kůrková Anna</t>
  </si>
  <si>
    <t>Šmákalová Zuzana</t>
  </si>
  <si>
    <t>Zbůch</t>
  </si>
  <si>
    <t>Kroupová Jolana</t>
  </si>
  <si>
    <t>Kapicová Martina</t>
  </si>
  <si>
    <t>Skalová Agáta</t>
  </si>
  <si>
    <t>Fashingbauerová Ema</t>
  </si>
  <si>
    <t>Sajnerová Laura</t>
  </si>
  <si>
    <t>Šubrtová Vanda</t>
  </si>
  <si>
    <t>Sajnerová Nela</t>
  </si>
  <si>
    <t>Hlavatá Jolana</t>
  </si>
  <si>
    <t>Míková Anežka</t>
  </si>
  <si>
    <t>Prokúšková Anna</t>
  </si>
  <si>
    <t>Salzmanová Tereza</t>
  </si>
  <si>
    <t>Flik Flak</t>
  </si>
  <si>
    <t>Přípravka starší hoši 2006/ 2007</t>
  </si>
  <si>
    <t xml:space="preserve">  </t>
  </si>
  <si>
    <t>Volfík Petr</t>
  </si>
  <si>
    <t>TJ Sokol Postřekov</t>
  </si>
  <si>
    <t>Havíř Ondřej</t>
  </si>
  <si>
    <t>Rejzek Jiří</t>
  </si>
  <si>
    <t>Prášil David</t>
  </si>
  <si>
    <t>Atletika Klatovy</t>
  </si>
  <si>
    <t>Bíman David</t>
  </si>
  <si>
    <t>Škarban Jan</t>
  </si>
  <si>
    <t>Zitterbart Miroslav</t>
  </si>
  <si>
    <t>Růžička Stanislav</t>
  </si>
  <si>
    <t>Kraus Tomáš</t>
  </si>
  <si>
    <t>Homoloj Štěpán</t>
  </si>
  <si>
    <t>Šághy David</t>
  </si>
  <si>
    <t>Veselý Oliver</t>
  </si>
  <si>
    <t>Baxa Jáchym</t>
  </si>
  <si>
    <t>Novák Jan</t>
  </si>
  <si>
    <t>Plevný Albert</t>
  </si>
  <si>
    <t>Pikali Boris</t>
  </si>
  <si>
    <t>Švajner Radim</t>
  </si>
  <si>
    <t>Šimice Damián</t>
  </si>
  <si>
    <t>Mach David</t>
  </si>
  <si>
    <t>Polanský Ondřej</t>
  </si>
  <si>
    <t>Přípravka starší dívky 2006/ 2007</t>
  </si>
  <si>
    <t>Burlová Tereza</t>
  </si>
  <si>
    <t>Kroupová Zuzana</t>
  </si>
  <si>
    <t>Jindrová Valentýna</t>
  </si>
  <si>
    <t>Vinšová Lucie</t>
  </si>
  <si>
    <t>Matúšková Aneta</t>
  </si>
  <si>
    <t>Peterková Nina</t>
  </si>
  <si>
    <t>Junková Adélka</t>
  </si>
  <si>
    <t>Strnadová Nikola</t>
  </si>
  <si>
    <t>Šleisová Andrea</t>
  </si>
  <si>
    <t>Skalová Tereza</t>
  </si>
  <si>
    <t>Nováková Barbora</t>
  </si>
  <si>
    <t>Mašková Lucie</t>
  </si>
  <si>
    <t>Lahodová Natálie</t>
  </si>
  <si>
    <t>Impellizzeri Lucie</t>
  </si>
  <si>
    <t>Hůrková Tereza</t>
  </si>
  <si>
    <t>Čechová Kristýna</t>
  </si>
  <si>
    <t>Nováková Anežka</t>
  </si>
  <si>
    <t>Andrlová Markéta</t>
  </si>
  <si>
    <t>Danielová Lucie</t>
  </si>
  <si>
    <t>Šetlíková Barbora</t>
  </si>
  <si>
    <t>Zýková Julie</t>
  </si>
  <si>
    <t>Rutarová Karolína</t>
  </si>
  <si>
    <t>Mladší žáci 2004/ 2005</t>
  </si>
  <si>
    <t>Pergler Michal</t>
  </si>
  <si>
    <t>Hrubý Radek</t>
  </si>
  <si>
    <t>Hůrka Ondřej</t>
  </si>
  <si>
    <t>Bíman Tadeáš</t>
  </si>
  <si>
    <t>Macán Jakub</t>
  </si>
  <si>
    <t>DDM Stod</t>
  </si>
  <si>
    <t>Baxa Kryštof</t>
  </si>
  <si>
    <t>Švígler Jan</t>
  </si>
  <si>
    <t>Goga David</t>
  </si>
  <si>
    <t>Blažek Jan</t>
  </si>
  <si>
    <t>Minařík Josef</t>
  </si>
  <si>
    <t>Drnek Ondřej</t>
  </si>
  <si>
    <t>TJ SK Čéčova Č.Budějovice</t>
  </si>
  <si>
    <t>Zoaitter René</t>
  </si>
  <si>
    <t>Kyrál Matěj</t>
  </si>
  <si>
    <t>TJ Sušice</t>
  </si>
  <si>
    <t>Weber Adam</t>
  </si>
  <si>
    <t>Skala Albert</t>
  </si>
  <si>
    <t>Švajner Vojtěch</t>
  </si>
  <si>
    <t>Hartl Ondřej</t>
  </si>
  <si>
    <t>Holeček Ivan</t>
  </si>
  <si>
    <t>Mladší žákyně 2004/ 2005</t>
  </si>
  <si>
    <t>Provalilová Stela</t>
  </si>
  <si>
    <t>Poslední Lenka</t>
  </si>
  <si>
    <t>Kučerová Lenka</t>
  </si>
  <si>
    <t>Procházková Nela</t>
  </si>
  <si>
    <t>Brunátová Denisa</t>
  </si>
  <si>
    <t>Sport Club Plzeň/ BK Elán Zruč</t>
  </si>
  <si>
    <t>Ivasienková Kateřina</t>
  </si>
  <si>
    <t>Beránková Aneta</t>
  </si>
  <si>
    <t>Schwarczová Aneta</t>
  </si>
  <si>
    <t>Poláková Nikola</t>
  </si>
  <si>
    <t>Ubryová Linda</t>
  </si>
  <si>
    <t>Babyncová Viktorie</t>
  </si>
  <si>
    <t>SKP Union Cheb z.s.</t>
  </si>
  <si>
    <t>Havlová Aneta</t>
  </si>
  <si>
    <t>Žáčková Ester</t>
  </si>
  <si>
    <t>Kubecová Lucie</t>
  </si>
  <si>
    <t xml:space="preserve">Dezortová Barbora </t>
  </si>
  <si>
    <t>Hezinová Adéla</t>
  </si>
  <si>
    <t>Wagnerová Zuzana</t>
  </si>
  <si>
    <t>Nosková Simona</t>
  </si>
  <si>
    <t>Míková Karolína</t>
  </si>
  <si>
    <t>Hynková Kateřina</t>
  </si>
  <si>
    <t>Havrylovská Polina</t>
  </si>
  <si>
    <t>Finková Adriana</t>
  </si>
  <si>
    <t>Krumlová Alžběta</t>
  </si>
  <si>
    <t>LK Tatran Chodov</t>
  </si>
  <si>
    <t>Horalová Josefína</t>
  </si>
  <si>
    <t>Bělová Aneta</t>
  </si>
  <si>
    <t>Starší žáci 2002/ 2003</t>
  </si>
  <si>
    <t>Pergler Jan</t>
  </si>
  <si>
    <t>Sztrapek Stanislav</t>
  </si>
  <si>
    <t xml:space="preserve">Trávníček Štěpán </t>
  </si>
  <si>
    <t>Špale David</t>
  </si>
  <si>
    <t>Šebo Jan</t>
  </si>
  <si>
    <t>Škarda Filip</t>
  </si>
  <si>
    <t>Myslík Matyáš</t>
  </si>
  <si>
    <t>Bahenský Petr</t>
  </si>
  <si>
    <t>T. J. Sokol České Budějovice</t>
  </si>
  <si>
    <t>Vaidiš Daniel</t>
  </si>
  <si>
    <t>Carpentier Philipe</t>
  </si>
  <si>
    <t>Klečka Tomáš</t>
  </si>
  <si>
    <t>Kofroň Radek</t>
  </si>
  <si>
    <t>Kučera Petr</t>
  </si>
  <si>
    <t>Budil Jakub</t>
  </si>
  <si>
    <t>Hrabák Daniel</t>
  </si>
  <si>
    <t>Bořucký Petr</t>
  </si>
  <si>
    <t>Had Adam</t>
  </si>
  <si>
    <t>Roháč Jan</t>
  </si>
  <si>
    <t>Pokorný Michal</t>
  </si>
  <si>
    <t>AK ŠKODA Plzeň</t>
  </si>
  <si>
    <t>Petřík Lukáš</t>
  </si>
  <si>
    <t>Horňák Artur</t>
  </si>
  <si>
    <t>Starší žákyně 2002/ 2003</t>
  </si>
  <si>
    <t>Vimmerová Nikola</t>
  </si>
  <si>
    <t>Fürstová Daniela</t>
  </si>
  <si>
    <t>Blažková Karolína</t>
  </si>
  <si>
    <t>Burianová Kateřina</t>
  </si>
  <si>
    <t>Kořínková Barbora</t>
  </si>
  <si>
    <t>Simetová Veronika</t>
  </si>
  <si>
    <t>Srogoňová Alena</t>
  </si>
  <si>
    <t>Dolejšová Štěpánka</t>
  </si>
  <si>
    <t>Carpentier Melanie</t>
  </si>
  <si>
    <t>Suchánková Eva</t>
  </si>
  <si>
    <t>Šebestová Monika</t>
  </si>
  <si>
    <t>Škorpilová Klára</t>
  </si>
  <si>
    <t>Piknerová Zuzana</t>
  </si>
  <si>
    <t>Vokáčová Magda</t>
  </si>
  <si>
    <t>Kvasničková Ivana</t>
  </si>
  <si>
    <t>Mikešová Adéla</t>
  </si>
  <si>
    <t>TJ Sokol České Budějovice</t>
  </si>
  <si>
    <t>Nyklesová Karolína</t>
  </si>
  <si>
    <t>BK Elán Zruč</t>
  </si>
  <si>
    <t>Zítková Jana</t>
  </si>
  <si>
    <t>Štěrbová Michaela</t>
  </si>
  <si>
    <t>Gutwirthová Ester</t>
  </si>
  <si>
    <t>Hanzlíková Barbora</t>
  </si>
  <si>
    <t>Dorostenci 2000/ 2001</t>
  </si>
  <si>
    <t>Karlach Jakub</t>
  </si>
  <si>
    <t>Štochl Marek</t>
  </si>
  <si>
    <t>Fiala Vítek</t>
  </si>
  <si>
    <t>Žahour David</t>
  </si>
  <si>
    <t>Trhlík Adam</t>
  </si>
  <si>
    <t>Sýkora Petr</t>
  </si>
  <si>
    <t>Dryák Vojtěch</t>
  </si>
  <si>
    <t>TJ Lokomotiva Beroun z.s.</t>
  </si>
  <si>
    <t>Steiner Ondřej</t>
  </si>
  <si>
    <t>Matulka Adam</t>
  </si>
  <si>
    <t>Hofmann Ondřej</t>
  </si>
  <si>
    <t>Kabyš Daniel</t>
  </si>
  <si>
    <t>Moulis Lukáš</t>
  </si>
  <si>
    <t>Atletický oddíl - STŘELA Žebrák, z.s.</t>
  </si>
  <si>
    <t>Weber Albert</t>
  </si>
  <si>
    <t>Pinc Petr</t>
  </si>
  <si>
    <t>Dorostenky 2000/ 2001</t>
  </si>
  <si>
    <t>Křenková Kateřina</t>
  </si>
  <si>
    <t>Planetová Alexandra</t>
  </si>
  <si>
    <t>Kubátová Julie</t>
  </si>
  <si>
    <t>Laštovková Zuzana</t>
  </si>
  <si>
    <t>Lukášová Tereza</t>
  </si>
  <si>
    <t>Gerberová Anna</t>
  </si>
  <si>
    <t>Lučanová Barbora</t>
  </si>
  <si>
    <t>Arnoštová Daniela</t>
  </si>
  <si>
    <t>Hurtíková Veronika</t>
  </si>
  <si>
    <t>Atletika Písek, z.s.</t>
  </si>
  <si>
    <t>Křenková Karolína</t>
  </si>
  <si>
    <t>Šmákalová Tereza</t>
  </si>
  <si>
    <t>Dolejšová Diana</t>
  </si>
  <si>
    <t>Kofroňová Karolína</t>
  </si>
  <si>
    <t>Průměr</t>
  </si>
  <si>
    <t>H 2010</t>
  </si>
  <si>
    <t>D 2010</t>
  </si>
  <si>
    <t>H 08/09</t>
  </si>
  <si>
    <t>D 08/09</t>
  </si>
  <si>
    <t>H 06/07</t>
  </si>
  <si>
    <t>D 06/07</t>
  </si>
  <si>
    <t>H 04/05</t>
  </si>
  <si>
    <t>D 04/05</t>
  </si>
  <si>
    <t>H 02/03</t>
  </si>
  <si>
    <t>D 02/03</t>
  </si>
  <si>
    <t>H 00/01</t>
  </si>
  <si>
    <t>D 00/01</t>
  </si>
  <si>
    <t>Bodování oddílů</t>
  </si>
  <si>
    <t>Bodů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</si>
</sst>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£&quot;* #,##0.00_-;\-&quot;£&quot;* #,##0.00_-;_-&quot;£&quot;* &quot;-&quot;??_-;_-@_-"/>
    <numFmt numFmtId="177" formatCode="_-&quot;£&quot;* #,##0_-;\-&quot;£&quot;* #,##0_-;_-&quot;£&quot;* &quot;-&quot;_-;_-@_-"/>
    <numFmt numFmtId="178" formatCode="_-* #,##0_-;\-* #,##0_-;_-* &quot;-&quot;_-;_-@_-"/>
    <numFmt numFmtId="179" formatCode="_-* #,##0.00_-;\-* #,##0.00_-;_-* &quot;-&quot;??_-;_-@_-"/>
    <numFmt numFmtId="180" formatCode="#,##0.0"/>
  </numFmts>
  <fonts count="42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2"/>
      <color indexed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1"/>
      <color indexed="13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000000"/>
      <name val="Calibri"/>
      <family val="2"/>
    </font>
    <font>
      <b/>
      <sz val="11"/>
      <color rgb="FF00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theme="4" tint="0.4999800026416778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22" fillId="0" borderId="1" applyNumberFormat="0" applyFill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1" fillId="24" borderId="3" applyNumberFormat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27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6" borderId="7" applyNumberFormat="0" applyAlignment="0" applyProtection="0"/>
    <xf numFmtId="9" fontId="0" fillId="0" borderId="0" applyFill="0" applyBorder="0" applyAlignment="0" applyProtection="0"/>
    <xf numFmtId="0" fontId="20" fillId="0" borderId="8" applyNumberFormat="0" applyFill="0" applyAlignment="0" applyProtection="0"/>
    <xf numFmtId="0" fontId="29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7" borderId="9" applyNumberFormat="0" applyAlignment="0" applyProtection="0"/>
    <xf numFmtId="0" fontId="25" fillId="27" borderId="9" applyNumberFormat="0" applyAlignment="0" applyProtection="0"/>
    <xf numFmtId="0" fontId="26" fillId="27" borderId="10" applyNumberFormat="0" applyAlignment="0" applyProtection="0"/>
    <xf numFmtId="0" fontId="28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0" fillId="0" borderId="12" xfId="0" applyFont="1" applyBorder="1" applyAlignment="1">
      <alignment wrapText="1"/>
    </xf>
    <xf numFmtId="0" fontId="0" fillId="0" borderId="12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/>
    </xf>
    <xf numFmtId="0" fontId="13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49" fontId="41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3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40% - Accent5" xfId="28"/>
    <cellStyle name="40% - Accent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60% - Accent1" xfId="36"/>
    <cellStyle name="60% - Accent2" xfId="37"/>
    <cellStyle name="60% - Accent3" xfId="38"/>
    <cellStyle name="Accent1" xfId="39"/>
    <cellStyle name="Bad" xfId="40"/>
    <cellStyle name="Celkem" xfId="41"/>
    <cellStyle name="Comma" xfId="42"/>
    <cellStyle name="Comma [0]" xfId="43"/>
    <cellStyle name="Heading 3" xfId="44"/>
    <cellStyle name="Hyperlink" xfId="45"/>
    <cellStyle name="Chybně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0"/>
  <sheetViews>
    <sheetView tabSelected="1" zoomScalePageLayoutView="0" workbookViewId="0" topLeftCell="A1">
      <selection activeCell="N12" sqref="N12"/>
    </sheetView>
  </sheetViews>
  <sheetFormatPr defaultColWidth="11.57421875" defaultRowHeight="12.75"/>
  <cols>
    <col min="1" max="1" width="7.421875" style="6" bestFit="1" customWidth="1"/>
    <col min="2" max="2" width="18.7109375" style="0" customWidth="1"/>
    <col min="3" max="3" width="22.7109375" style="7" bestFit="1" customWidth="1"/>
    <col min="4" max="4" width="8.7109375" style="2" bestFit="1" customWidth="1"/>
    <col min="5" max="5" width="9.7109375" style="6" bestFit="1" customWidth="1"/>
    <col min="6" max="6" width="9.8515625" style="2" bestFit="1" customWidth="1"/>
    <col min="7" max="7" width="8.00390625" style="2" bestFit="1" customWidth="1"/>
    <col min="8" max="8" width="9.57421875" style="2" bestFit="1" customWidth="1"/>
    <col min="9" max="9" width="9.28125" style="2" bestFit="1" customWidth="1"/>
    <col min="10" max="10" width="9.00390625" style="2" bestFit="1" customWidth="1"/>
    <col min="11" max="11" width="8.140625" style="2" bestFit="1" customWidth="1"/>
    <col min="12" max="12" width="9.7109375" style="2" bestFit="1" customWidth="1"/>
    <col min="13" max="13" width="10.140625" style="81" bestFit="1" customWidth="1"/>
    <col min="14" max="14" width="15.421875" style="0" bestFit="1" customWidth="1"/>
    <col min="15" max="15" width="17.00390625" style="0" bestFit="1" customWidth="1"/>
  </cols>
  <sheetData>
    <row r="1" spans="1:13" ht="21.75" customHeight="1">
      <c r="A1" s="93" t="s">
        <v>0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255" s="25" customFormat="1" ht="45">
      <c r="A2" s="82" t="s">
        <v>1</v>
      </c>
      <c r="B2" s="83" t="s">
        <v>2</v>
      </c>
      <c r="C2" s="84" t="s">
        <v>3</v>
      </c>
      <c r="D2" s="85" t="s">
        <v>4</v>
      </c>
      <c r="E2" s="86" t="s">
        <v>5</v>
      </c>
      <c r="F2" s="85" t="s">
        <v>6</v>
      </c>
      <c r="G2" s="85" t="s">
        <v>7</v>
      </c>
      <c r="H2" s="55" t="s">
        <v>8</v>
      </c>
      <c r="I2" s="55" t="s">
        <v>9</v>
      </c>
      <c r="J2" s="85" t="s">
        <v>10</v>
      </c>
      <c r="K2" s="91" t="s">
        <v>11</v>
      </c>
      <c r="L2" s="91" t="s">
        <v>12</v>
      </c>
      <c r="M2" s="92" t="s">
        <v>13</v>
      </c>
      <c r="N2" s="25" t="s">
        <v>14</v>
      </c>
      <c r="IU2"/>
    </row>
    <row r="3" spans="1:16" s="46" customFormat="1" ht="12.75">
      <c r="A3" s="48" t="s">
        <v>15</v>
      </c>
      <c r="B3" s="35" t="s">
        <v>16</v>
      </c>
      <c r="C3" s="35" t="s">
        <v>17</v>
      </c>
      <c r="D3" s="36">
        <v>2011</v>
      </c>
      <c r="E3" s="37">
        <v>11</v>
      </c>
      <c r="F3" s="37">
        <v>11</v>
      </c>
      <c r="G3" s="37">
        <v>14</v>
      </c>
      <c r="H3" s="37">
        <v>7</v>
      </c>
      <c r="I3" s="37"/>
      <c r="J3" s="37"/>
      <c r="K3" s="37"/>
      <c r="L3" s="37"/>
      <c r="M3" s="45">
        <f aca="true" t="shared" si="0" ref="M3:M30">SUM(E3:L3)</f>
        <v>43</v>
      </c>
      <c r="N3" s="46" t="s">
        <v>14</v>
      </c>
      <c r="P3" s="54"/>
    </row>
    <row r="4" spans="1:16" s="46" customFormat="1" ht="12.75">
      <c r="A4" s="48" t="s">
        <v>18</v>
      </c>
      <c r="B4" s="35" t="s">
        <v>19</v>
      </c>
      <c r="C4" s="35" t="s">
        <v>20</v>
      </c>
      <c r="D4" s="38">
        <v>2010</v>
      </c>
      <c r="E4" s="87"/>
      <c r="F4" s="38">
        <v>14</v>
      </c>
      <c r="G4" s="38"/>
      <c r="H4" s="38">
        <v>14</v>
      </c>
      <c r="I4" s="38"/>
      <c r="J4" s="38"/>
      <c r="K4" s="38"/>
      <c r="L4" s="38"/>
      <c r="M4" s="45">
        <f t="shared" si="0"/>
        <v>28</v>
      </c>
      <c r="P4" s="54"/>
    </row>
    <row r="5" spans="1:17" ht="12.75">
      <c r="A5" s="48" t="s">
        <v>21</v>
      </c>
      <c r="B5" s="35" t="s">
        <v>22</v>
      </c>
      <c r="C5" s="35" t="s">
        <v>23</v>
      </c>
      <c r="D5" s="36">
        <v>2011</v>
      </c>
      <c r="E5" s="37">
        <v>5</v>
      </c>
      <c r="F5" s="88">
        <v>6</v>
      </c>
      <c r="G5" s="37">
        <v>7</v>
      </c>
      <c r="H5" s="37">
        <v>5</v>
      </c>
      <c r="I5" s="37"/>
      <c r="J5" s="37"/>
      <c r="K5" s="37"/>
      <c r="L5" s="37"/>
      <c r="M5" s="45">
        <f t="shared" si="0"/>
        <v>23</v>
      </c>
      <c r="N5" s="46"/>
      <c r="O5" s="46"/>
      <c r="P5" s="54"/>
      <c r="Q5" s="46"/>
    </row>
    <row r="6" spans="1:17" ht="12.75">
      <c r="A6" s="48" t="s">
        <v>24</v>
      </c>
      <c r="B6" s="35" t="s">
        <v>25</v>
      </c>
      <c r="C6" s="35" t="s">
        <v>26</v>
      </c>
      <c r="D6" s="36">
        <v>2010</v>
      </c>
      <c r="E6" s="88">
        <v>14</v>
      </c>
      <c r="F6" s="48"/>
      <c r="G6" s="37"/>
      <c r="H6" s="37"/>
      <c r="I6" s="49"/>
      <c r="J6" s="49"/>
      <c r="K6" s="49"/>
      <c r="L6" s="49"/>
      <c r="M6" s="45">
        <f t="shared" si="0"/>
        <v>14</v>
      </c>
      <c r="N6" s="46"/>
      <c r="O6" s="46"/>
      <c r="P6" s="54"/>
      <c r="Q6" s="46"/>
    </row>
    <row r="7" spans="1:17" ht="15">
      <c r="A7" s="48" t="s">
        <v>27</v>
      </c>
      <c r="B7" s="35" t="s">
        <v>28</v>
      </c>
      <c r="C7" s="35" t="s">
        <v>29</v>
      </c>
      <c r="D7" s="36">
        <v>2010</v>
      </c>
      <c r="E7" s="39"/>
      <c r="F7" s="38"/>
      <c r="G7" s="38">
        <v>11</v>
      </c>
      <c r="H7" s="38"/>
      <c r="I7" s="38"/>
      <c r="J7" s="38"/>
      <c r="K7" s="38"/>
      <c r="L7" s="38"/>
      <c r="M7" s="45">
        <f t="shared" si="0"/>
        <v>11</v>
      </c>
      <c r="N7" s="46"/>
      <c r="O7" s="46"/>
      <c r="P7" s="54"/>
      <c r="Q7" s="46"/>
    </row>
    <row r="8" spans="1:17" ht="12.75">
      <c r="A8" s="48" t="s">
        <v>30</v>
      </c>
      <c r="B8" s="80" t="s">
        <v>31</v>
      </c>
      <c r="C8" s="79" t="s">
        <v>23</v>
      </c>
      <c r="D8" s="38">
        <v>2010</v>
      </c>
      <c r="E8" s="87"/>
      <c r="F8" s="38"/>
      <c r="G8" s="38"/>
      <c r="H8" s="38">
        <v>11</v>
      </c>
      <c r="I8" s="38"/>
      <c r="J8" s="38"/>
      <c r="K8" s="38"/>
      <c r="L8" s="38"/>
      <c r="M8" s="45">
        <f t="shared" si="0"/>
        <v>11</v>
      </c>
      <c r="N8" s="46"/>
      <c r="O8" s="46"/>
      <c r="P8" s="7"/>
      <c r="Q8" s="46"/>
    </row>
    <row r="9" spans="1:17" ht="12.75">
      <c r="A9" s="48" t="s">
        <v>32</v>
      </c>
      <c r="B9" s="35" t="s">
        <v>33</v>
      </c>
      <c r="C9" s="35" t="s">
        <v>29</v>
      </c>
      <c r="D9" s="36">
        <v>2011</v>
      </c>
      <c r="E9" s="37">
        <v>6</v>
      </c>
      <c r="F9" s="88">
        <v>4</v>
      </c>
      <c r="G9" s="37"/>
      <c r="H9" s="37"/>
      <c r="I9" s="37"/>
      <c r="J9" s="37"/>
      <c r="K9" s="37"/>
      <c r="L9" s="37"/>
      <c r="M9" s="45">
        <f t="shared" si="0"/>
        <v>10</v>
      </c>
      <c r="N9" s="46"/>
      <c r="O9" s="46"/>
      <c r="P9" s="7"/>
      <c r="Q9" s="46"/>
    </row>
    <row r="10" spans="1:17" ht="12.75">
      <c r="A10" s="48" t="s">
        <v>34</v>
      </c>
      <c r="B10" s="35" t="s">
        <v>35</v>
      </c>
      <c r="C10" s="35" t="s">
        <v>26</v>
      </c>
      <c r="D10" s="36">
        <v>2010</v>
      </c>
      <c r="E10" s="37">
        <v>9</v>
      </c>
      <c r="F10" s="37"/>
      <c r="G10" s="37"/>
      <c r="H10" s="37"/>
      <c r="I10" s="49"/>
      <c r="J10" s="49"/>
      <c r="K10" s="49"/>
      <c r="L10" s="49"/>
      <c r="M10" s="45">
        <f t="shared" si="0"/>
        <v>9</v>
      </c>
      <c r="N10" s="46"/>
      <c r="O10" s="46"/>
      <c r="P10" s="7"/>
      <c r="Q10" s="46"/>
    </row>
    <row r="11" spans="1:17" ht="12.75">
      <c r="A11" s="48" t="s">
        <v>36</v>
      </c>
      <c r="B11" s="35" t="s">
        <v>37</v>
      </c>
      <c r="C11" s="35" t="s">
        <v>38</v>
      </c>
      <c r="D11" s="38">
        <v>2010</v>
      </c>
      <c r="E11" s="87"/>
      <c r="F11" s="38">
        <v>9</v>
      </c>
      <c r="G11" s="38"/>
      <c r="H11" s="38"/>
      <c r="I11" s="38"/>
      <c r="J11" s="38"/>
      <c r="K11" s="38"/>
      <c r="L11" s="38"/>
      <c r="M11" s="45">
        <f t="shared" si="0"/>
        <v>9</v>
      </c>
      <c r="N11" s="46"/>
      <c r="O11" s="46"/>
      <c r="P11" s="7"/>
      <c r="Q11" s="46"/>
    </row>
    <row r="12" spans="1:17" ht="15">
      <c r="A12" s="48" t="s">
        <v>39</v>
      </c>
      <c r="B12" s="35" t="s">
        <v>40</v>
      </c>
      <c r="C12" s="35" t="s">
        <v>41</v>
      </c>
      <c r="D12" s="36">
        <v>2011</v>
      </c>
      <c r="E12" s="39"/>
      <c r="F12" s="38"/>
      <c r="G12" s="38">
        <v>9</v>
      </c>
      <c r="H12" s="38"/>
      <c r="I12" s="38"/>
      <c r="J12" s="38"/>
      <c r="K12" s="38"/>
      <c r="L12" s="38"/>
      <c r="M12" s="45">
        <f t="shared" si="0"/>
        <v>9</v>
      </c>
      <c r="N12" s="46"/>
      <c r="O12" s="46"/>
      <c r="P12" s="7"/>
      <c r="Q12" s="46"/>
    </row>
    <row r="13" spans="1:15" ht="12.75">
      <c r="A13" s="48" t="s">
        <v>42</v>
      </c>
      <c r="B13" s="80" t="s">
        <v>43</v>
      </c>
      <c r="C13" s="79" t="s">
        <v>44</v>
      </c>
      <c r="D13" s="38">
        <v>2011</v>
      </c>
      <c r="E13" s="87"/>
      <c r="F13" s="38"/>
      <c r="G13" s="38"/>
      <c r="H13" s="38">
        <v>9</v>
      </c>
      <c r="I13" s="38"/>
      <c r="J13" s="38"/>
      <c r="K13" s="38"/>
      <c r="L13" s="38"/>
      <c r="M13" s="45">
        <f t="shared" si="0"/>
        <v>9</v>
      </c>
      <c r="O13" t="s">
        <v>14</v>
      </c>
    </row>
    <row r="14" spans="1:13" ht="12.75">
      <c r="A14" s="48" t="s">
        <v>45</v>
      </c>
      <c r="B14" s="35" t="s">
        <v>46</v>
      </c>
      <c r="C14" s="35" t="s">
        <v>47</v>
      </c>
      <c r="D14" s="36">
        <v>2010</v>
      </c>
      <c r="E14" s="37">
        <v>7</v>
      </c>
      <c r="F14" s="48"/>
      <c r="G14" s="37"/>
      <c r="H14" s="37"/>
      <c r="I14" s="37"/>
      <c r="J14" s="37"/>
      <c r="K14" s="37"/>
      <c r="L14" s="37"/>
      <c r="M14" s="45">
        <f t="shared" si="0"/>
        <v>7</v>
      </c>
    </row>
    <row r="15" spans="1:13" ht="12.75">
      <c r="A15" s="48" t="s">
        <v>48</v>
      </c>
      <c r="B15" s="35" t="s">
        <v>49</v>
      </c>
      <c r="C15" s="35" t="s">
        <v>50</v>
      </c>
      <c r="D15" s="38">
        <v>2010</v>
      </c>
      <c r="E15" s="87"/>
      <c r="F15" s="38">
        <v>7</v>
      </c>
      <c r="G15" s="38"/>
      <c r="H15" s="38"/>
      <c r="I15" s="38"/>
      <c r="J15" s="38"/>
      <c r="K15" s="38"/>
      <c r="L15" s="38"/>
      <c r="M15" s="45">
        <f t="shared" si="0"/>
        <v>7</v>
      </c>
    </row>
    <row r="16" spans="1:13" ht="15">
      <c r="A16" s="48" t="s">
        <v>51</v>
      </c>
      <c r="B16" s="35" t="s">
        <v>52</v>
      </c>
      <c r="C16" s="35" t="s">
        <v>29</v>
      </c>
      <c r="D16" s="36">
        <v>2010</v>
      </c>
      <c r="E16" s="39"/>
      <c r="F16" s="38"/>
      <c r="G16" s="38">
        <v>6</v>
      </c>
      <c r="H16" s="38"/>
      <c r="I16" s="38"/>
      <c r="J16" s="38"/>
      <c r="K16" s="38"/>
      <c r="L16" s="38"/>
      <c r="M16" s="45">
        <f t="shared" si="0"/>
        <v>6</v>
      </c>
    </row>
    <row r="17" spans="1:13" ht="15">
      <c r="A17" s="48" t="s">
        <v>53</v>
      </c>
      <c r="B17" s="89" t="s">
        <v>54</v>
      </c>
      <c r="C17" s="89"/>
      <c r="D17" s="90">
        <v>2011</v>
      </c>
      <c r="E17" s="89"/>
      <c r="F17" s="38"/>
      <c r="G17" s="38"/>
      <c r="H17" s="38">
        <v>6</v>
      </c>
      <c r="I17" s="38"/>
      <c r="J17" s="38"/>
      <c r="K17" s="38"/>
      <c r="L17" s="38"/>
      <c r="M17" s="45">
        <f t="shared" si="0"/>
        <v>6</v>
      </c>
    </row>
    <row r="18" spans="1:13" ht="15">
      <c r="A18" s="48" t="s">
        <v>55</v>
      </c>
      <c r="B18" s="35" t="s">
        <v>56</v>
      </c>
      <c r="C18" s="35" t="s">
        <v>57</v>
      </c>
      <c r="D18" s="40">
        <v>2010</v>
      </c>
      <c r="E18" s="40"/>
      <c r="F18" s="38">
        <v>5</v>
      </c>
      <c r="G18" s="38"/>
      <c r="H18" s="38"/>
      <c r="I18" s="38"/>
      <c r="J18" s="38"/>
      <c r="K18" s="38"/>
      <c r="L18" s="38"/>
      <c r="M18" s="45">
        <f t="shared" si="0"/>
        <v>5</v>
      </c>
    </row>
    <row r="19" spans="1:13" ht="15">
      <c r="A19" s="48" t="s">
        <v>58</v>
      </c>
      <c r="B19" s="35" t="s">
        <v>59</v>
      </c>
      <c r="C19" s="35" t="s">
        <v>41</v>
      </c>
      <c r="D19" s="36">
        <v>2010</v>
      </c>
      <c r="E19" s="39"/>
      <c r="F19" s="38"/>
      <c r="G19" s="38">
        <v>5</v>
      </c>
      <c r="H19" s="38"/>
      <c r="I19" s="38"/>
      <c r="J19" s="38"/>
      <c r="K19" s="38"/>
      <c r="L19" s="38"/>
      <c r="M19" s="45">
        <f t="shared" si="0"/>
        <v>5</v>
      </c>
    </row>
    <row r="20" spans="1:13" ht="12.75">
      <c r="A20" s="48" t="s">
        <v>60</v>
      </c>
      <c r="B20" s="35" t="s">
        <v>61</v>
      </c>
      <c r="C20" s="35" t="s">
        <v>26</v>
      </c>
      <c r="D20" s="36">
        <v>2010</v>
      </c>
      <c r="E20" s="37">
        <v>4</v>
      </c>
      <c r="F20" s="48"/>
      <c r="G20" s="37"/>
      <c r="H20" s="37"/>
      <c r="I20" s="37"/>
      <c r="J20" s="37"/>
      <c r="K20" s="37"/>
      <c r="L20" s="37"/>
      <c r="M20" s="45">
        <f t="shared" si="0"/>
        <v>4</v>
      </c>
    </row>
    <row r="21" spans="1:13" ht="15">
      <c r="A21" s="48" t="s">
        <v>62</v>
      </c>
      <c r="B21" s="35" t="s">
        <v>63</v>
      </c>
      <c r="C21" s="35" t="s">
        <v>29</v>
      </c>
      <c r="D21" s="36">
        <v>2010</v>
      </c>
      <c r="E21" s="39"/>
      <c r="F21" s="38"/>
      <c r="G21" s="38">
        <v>4</v>
      </c>
      <c r="H21" s="38"/>
      <c r="I21" s="38"/>
      <c r="J21" s="38"/>
      <c r="K21" s="38"/>
      <c r="L21" s="38"/>
      <c r="M21" s="45">
        <f t="shared" si="0"/>
        <v>4</v>
      </c>
    </row>
    <row r="22" spans="1:13" ht="12.75">
      <c r="A22" s="48" t="s">
        <v>64</v>
      </c>
      <c r="B22" s="35" t="s">
        <v>65</v>
      </c>
      <c r="C22" s="35" t="s">
        <v>66</v>
      </c>
      <c r="D22" s="36">
        <v>2010</v>
      </c>
      <c r="E22" s="37">
        <v>3</v>
      </c>
      <c r="F22" s="48"/>
      <c r="G22" s="37"/>
      <c r="H22" s="37"/>
      <c r="I22" s="37"/>
      <c r="J22" s="37"/>
      <c r="K22" s="37"/>
      <c r="L22" s="37"/>
      <c r="M22" s="45">
        <f t="shared" si="0"/>
        <v>3</v>
      </c>
    </row>
    <row r="23" spans="1:13" ht="15">
      <c r="A23" s="48" t="s">
        <v>67</v>
      </c>
      <c r="B23" s="35" t="s">
        <v>68</v>
      </c>
      <c r="C23" s="35" t="s">
        <v>69</v>
      </c>
      <c r="D23" s="40">
        <v>2012</v>
      </c>
      <c r="E23" s="40"/>
      <c r="F23" s="38">
        <v>3</v>
      </c>
      <c r="G23" s="38"/>
      <c r="H23" s="38"/>
      <c r="I23" s="38"/>
      <c r="J23" s="38"/>
      <c r="K23" s="38"/>
      <c r="L23" s="38"/>
      <c r="M23" s="45">
        <f t="shared" si="0"/>
        <v>3</v>
      </c>
    </row>
    <row r="24" spans="1:13" ht="15">
      <c r="A24" s="48" t="s">
        <v>70</v>
      </c>
      <c r="B24" s="35" t="s">
        <v>71</v>
      </c>
      <c r="C24" s="35" t="s">
        <v>29</v>
      </c>
      <c r="D24" s="36">
        <v>2010</v>
      </c>
      <c r="E24" s="39"/>
      <c r="F24" s="38"/>
      <c r="G24" s="38">
        <v>3</v>
      </c>
      <c r="H24" s="38"/>
      <c r="I24" s="38"/>
      <c r="J24" s="38"/>
      <c r="K24" s="38"/>
      <c r="L24" s="38"/>
      <c r="M24" s="45">
        <f t="shared" si="0"/>
        <v>3</v>
      </c>
    </row>
    <row r="25" spans="1:13" ht="12.75">
      <c r="A25" s="48" t="s">
        <v>72</v>
      </c>
      <c r="B25" s="35" t="s">
        <v>73</v>
      </c>
      <c r="C25" s="35" t="s">
        <v>17</v>
      </c>
      <c r="D25" s="36">
        <v>2012</v>
      </c>
      <c r="E25" s="37">
        <v>2</v>
      </c>
      <c r="F25" s="48"/>
      <c r="G25" s="37"/>
      <c r="H25" s="37"/>
      <c r="I25" s="37"/>
      <c r="J25" s="37"/>
      <c r="K25" s="37"/>
      <c r="L25" s="37"/>
      <c r="M25" s="45">
        <f t="shared" si="0"/>
        <v>2</v>
      </c>
    </row>
    <row r="26" spans="1:13" ht="15">
      <c r="A26" s="48" t="s">
        <v>74</v>
      </c>
      <c r="B26" s="35" t="s">
        <v>75</v>
      </c>
      <c r="C26" s="35" t="s">
        <v>50</v>
      </c>
      <c r="D26" s="40">
        <v>2010</v>
      </c>
      <c r="E26" s="40"/>
      <c r="F26" s="38">
        <v>2</v>
      </c>
      <c r="G26" s="38"/>
      <c r="H26" s="38"/>
      <c r="I26" s="38"/>
      <c r="J26" s="38"/>
      <c r="K26" s="38"/>
      <c r="L26" s="38"/>
      <c r="M26" s="45">
        <f t="shared" si="0"/>
        <v>2</v>
      </c>
    </row>
    <row r="27" spans="1:13" ht="12.75">
      <c r="A27" s="48" t="s">
        <v>76</v>
      </c>
      <c r="B27" s="35" t="s">
        <v>77</v>
      </c>
      <c r="C27" s="35" t="s">
        <v>23</v>
      </c>
      <c r="D27" s="36">
        <v>2010</v>
      </c>
      <c r="E27" s="87"/>
      <c r="F27" s="38"/>
      <c r="G27" s="38">
        <v>2</v>
      </c>
      <c r="H27" s="38"/>
      <c r="I27" s="38"/>
      <c r="J27" s="38"/>
      <c r="K27" s="38"/>
      <c r="L27" s="38"/>
      <c r="M27" s="45">
        <f t="shared" si="0"/>
        <v>2</v>
      </c>
    </row>
    <row r="28" spans="1:13" ht="15">
      <c r="A28" s="48" t="s">
        <v>78</v>
      </c>
      <c r="B28" s="35" t="s">
        <v>79</v>
      </c>
      <c r="C28" s="35" t="s">
        <v>50</v>
      </c>
      <c r="D28" s="40">
        <v>2010</v>
      </c>
      <c r="E28" s="40"/>
      <c r="F28" s="38">
        <v>1</v>
      </c>
      <c r="G28" s="38"/>
      <c r="H28" s="38"/>
      <c r="I28" s="38"/>
      <c r="J28" s="38"/>
      <c r="K28" s="38"/>
      <c r="L28" s="38"/>
      <c r="M28" s="45">
        <f t="shared" si="0"/>
        <v>1</v>
      </c>
    </row>
    <row r="29" spans="1:13" ht="12.75">
      <c r="A29" s="48" t="s">
        <v>80</v>
      </c>
      <c r="B29" s="35" t="s">
        <v>81</v>
      </c>
      <c r="C29" s="35" t="s">
        <v>47</v>
      </c>
      <c r="D29" s="36">
        <v>2012</v>
      </c>
      <c r="E29" s="37">
        <v>1</v>
      </c>
      <c r="F29" s="48"/>
      <c r="G29" s="37"/>
      <c r="H29" s="37"/>
      <c r="I29" s="37"/>
      <c r="J29" s="37"/>
      <c r="K29" s="37"/>
      <c r="L29" s="37"/>
      <c r="M29" s="45">
        <f t="shared" si="0"/>
        <v>1</v>
      </c>
    </row>
    <row r="30" spans="1:13" ht="12.75">
      <c r="A30" s="48" t="s">
        <v>82</v>
      </c>
      <c r="B30" s="35" t="s">
        <v>83</v>
      </c>
      <c r="C30" s="35" t="s">
        <v>66</v>
      </c>
      <c r="D30" s="36">
        <v>2010</v>
      </c>
      <c r="E30" s="87"/>
      <c r="F30" s="38"/>
      <c r="G30" s="38">
        <v>1</v>
      </c>
      <c r="H30" s="38"/>
      <c r="I30" s="38"/>
      <c r="J30" s="38"/>
      <c r="K30" s="38"/>
      <c r="L30" s="38"/>
      <c r="M30" s="45">
        <f t="shared" si="0"/>
        <v>1</v>
      </c>
    </row>
  </sheetData>
  <sheetProtection/>
  <mergeCells count="1">
    <mergeCell ref="A1:M1"/>
  </mergeCells>
  <printOptions/>
  <pageMargins left="0.59" right="0.59" top="0.55" bottom="0.51" header="0.51" footer="0.51"/>
  <pageSetup firstPageNumber="1" useFirstPageNumber="1"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">
      <selection activeCell="A1" sqref="A1:M1"/>
    </sheetView>
  </sheetViews>
  <sheetFormatPr defaultColWidth="11.57421875" defaultRowHeight="12.75"/>
  <cols>
    <col min="1" max="1" width="7.7109375" style="6" bestFit="1" customWidth="1"/>
    <col min="2" max="2" width="25.8515625" style="0" customWidth="1"/>
    <col min="3" max="3" width="26.8515625" style="7" bestFit="1" customWidth="1"/>
    <col min="4" max="4" width="8.00390625" style="2" bestFit="1" customWidth="1"/>
    <col min="5" max="5" width="8.421875" style="2" bestFit="1" customWidth="1"/>
    <col min="6" max="6" width="9.7109375" style="2" bestFit="1" customWidth="1"/>
    <col min="7" max="7" width="9.28125" style="2" bestFit="1" customWidth="1"/>
    <col min="8" max="8" width="10.421875" style="2" bestFit="1" customWidth="1"/>
    <col min="9" max="9" width="9.421875" style="2" bestFit="1" customWidth="1"/>
    <col min="10" max="10" width="9.00390625" style="2" bestFit="1" customWidth="1"/>
    <col min="11" max="11" width="8.421875" style="2" bestFit="1" customWidth="1"/>
    <col min="12" max="12" width="10.28125" style="2" bestFit="1" customWidth="1"/>
    <col min="13" max="13" width="8.8515625" style="26" bestFit="1" customWidth="1"/>
    <col min="14" max="14" width="7.28125" style="2" bestFit="1" customWidth="1"/>
    <col min="15" max="15" width="17.7109375" style="0" bestFit="1" customWidth="1"/>
  </cols>
  <sheetData>
    <row r="1" spans="1:13" ht="27" customHeight="1">
      <c r="A1" s="93" t="s">
        <v>288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47" customFormat="1" ht="48">
      <c r="A2" s="27" t="s">
        <v>1</v>
      </c>
      <c r="B2" s="28" t="s">
        <v>2</v>
      </c>
      <c r="C2" s="29" t="s">
        <v>3</v>
      </c>
      <c r="D2" s="30" t="s">
        <v>4</v>
      </c>
      <c r="E2" s="31" t="s">
        <v>5</v>
      </c>
      <c r="F2" s="30" t="s">
        <v>6</v>
      </c>
      <c r="G2" s="30" t="s">
        <v>7</v>
      </c>
      <c r="H2" s="32" t="s">
        <v>8</v>
      </c>
      <c r="I2" s="32" t="s">
        <v>9</v>
      </c>
      <c r="J2" s="30" t="s">
        <v>10</v>
      </c>
      <c r="K2" s="32" t="s">
        <v>11</v>
      </c>
      <c r="L2" s="32" t="s">
        <v>12</v>
      </c>
      <c r="M2" s="44" t="s">
        <v>13</v>
      </c>
    </row>
    <row r="3" spans="1:255" s="25" customFormat="1" ht="12.75">
      <c r="A3" s="48" t="s">
        <v>15</v>
      </c>
      <c r="B3" s="34" t="s">
        <v>289</v>
      </c>
      <c r="C3" s="35" t="s">
        <v>29</v>
      </c>
      <c r="D3" s="36">
        <v>2003</v>
      </c>
      <c r="E3" s="49">
        <v>14</v>
      </c>
      <c r="F3" s="49">
        <v>11</v>
      </c>
      <c r="G3" s="49">
        <v>14</v>
      </c>
      <c r="H3" s="49">
        <v>11</v>
      </c>
      <c r="I3" s="49"/>
      <c r="J3" s="49"/>
      <c r="K3" s="49"/>
      <c r="L3" s="49"/>
      <c r="M3" s="53">
        <f aca="true" t="shared" si="0" ref="M3:M23">E3+F3+G3+H3+I3+J3+K3+L3</f>
        <v>50</v>
      </c>
      <c r="N3" s="46"/>
      <c r="O3" s="46"/>
      <c r="P3" s="54"/>
      <c r="Q3" s="46"/>
      <c r="IU3"/>
    </row>
    <row r="4" spans="1:17" ht="15">
      <c r="A4" s="48" t="s">
        <v>18</v>
      </c>
      <c r="B4" s="50" t="s">
        <v>290</v>
      </c>
      <c r="C4" s="51" t="s">
        <v>17</v>
      </c>
      <c r="D4" s="40">
        <v>2003</v>
      </c>
      <c r="E4" s="38"/>
      <c r="F4" s="38">
        <v>14</v>
      </c>
      <c r="G4" s="38">
        <v>9</v>
      </c>
      <c r="H4" s="38">
        <v>9</v>
      </c>
      <c r="I4" s="38"/>
      <c r="J4" s="38"/>
      <c r="K4" s="38"/>
      <c r="L4" s="38"/>
      <c r="M4" s="53">
        <f t="shared" si="0"/>
        <v>32</v>
      </c>
      <c r="N4" s="46"/>
      <c r="O4" s="46"/>
      <c r="P4" s="54"/>
      <c r="Q4" s="46"/>
    </row>
    <row r="5" spans="1:17" ht="12.75">
      <c r="A5" s="48" t="s">
        <v>21</v>
      </c>
      <c r="B5" s="34" t="s">
        <v>291</v>
      </c>
      <c r="C5" s="35" t="s">
        <v>112</v>
      </c>
      <c r="D5" s="36">
        <v>2003</v>
      </c>
      <c r="E5" s="37">
        <v>9</v>
      </c>
      <c r="F5" s="37">
        <v>6</v>
      </c>
      <c r="G5" s="37">
        <v>6</v>
      </c>
      <c r="H5" s="37">
        <v>5</v>
      </c>
      <c r="I5" s="37"/>
      <c r="J5" s="37"/>
      <c r="K5" s="37"/>
      <c r="L5" s="37"/>
      <c r="M5" s="53">
        <f t="shared" si="0"/>
        <v>26</v>
      </c>
      <c r="N5" s="46"/>
      <c r="O5" s="46"/>
      <c r="P5" s="54"/>
      <c r="Q5" s="46"/>
    </row>
    <row r="6" spans="1:17" ht="15">
      <c r="A6" s="48" t="s">
        <v>24</v>
      </c>
      <c r="B6" s="51" t="s">
        <v>292</v>
      </c>
      <c r="C6" s="51" t="s">
        <v>66</v>
      </c>
      <c r="D6" s="40">
        <v>2003</v>
      </c>
      <c r="E6" s="40"/>
      <c r="F6" s="38">
        <v>5</v>
      </c>
      <c r="G6" s="38">
        <v>11</v>
      </c>
      <c r="H6" s="38"/>
      <c r="I6" s="38"/>
      <c r="J6" s="38"/>
      <c r="K6" s="38"/>
      <c r="L6" s="38"/>
      <c r="M6" s="53">
        <f t="shared" si="0"/>
        <v>16</v>
      </c>
      <c r="N6" s="46"/>
      <c r="O6" s="46"/>
      <c r="P6" s="54"/>
      <c r="Q6" s="46"/>
    </row>
    <row r="7" spans="1:17" ht="12.75">
      <c r="A7" s="48" t="s">
        <v>27</v>
      </c>
      <c r="B7" s="35" t="s">
        <v>293</v>
      </c>
      <c r="C7" s="35" t="s">
        <v>173</v>
      </c>
      <c r="D7" s="36">
        <v>2003</v>
      </c>
      <c r="E7" s="37">
        <v>5</v>
      </c>
      <c r="F7" s="37">
        <v>4</v>
      </c>
      <c r="G7" s="37">
        <v>2</v>
      </c>
      <c r="H7" s="37">
        <v>4</v>
      </c>
      <c r="I7" s="37"/>
      <c r="J7" s="37"/>
      <c r="K7" s="37"/>
      <c r="L7" s="37"/>
      <c r="M7" s="53">
        <f t="shared" si="0"/>
        <v>15</v>
      </c>
      <c r="N7" s="46"/>
      <c r="O7" s="46"/>
      <c r="P7" s="54"/>
      <c r="Q7" s="46"/>
    </row>
    <row r="8" spans="1:17" ht="12.75">
      <c r="A8" s="48" t="s">
        <v>30</v>
      </c>
      <c r="B8" s="35" t="s">
        <v>294</v>
      </c>
      <c r="C8" s="35" t="s">
        <v>229</v>
      </c>
      <c r="D8" s="36">
        <v>2003</v>
      </c>
      <c r="E8" s="49"/>
      <c r="F8" s="49"/>
      <c r="G8" s="49"/>
      <c r="H8" s="49">
        <v>14</v>
      </c>
      <c r="I8" s="49"/>
      <c r="J8" s="49"/>
      <c r="K8" s="49"/>
      <c r="L8" s="49"/>
      <c r="M8" s="53">
        <f t="shared" si="0"/>
        <v>14</v>
      </c>
      <c r="N8" s="46"/>
      <c r="O8" s="46"/>
      <c r="P8" s="54"/>
      <c r="Q8" s="46"/>
    </row>
    <row r="9" spans="1:17" ht="12.75">
      <c r="A9" s="48" t="s">
        <v>32</v>
      </c>
      <c r="B9" s="35" t="s">
        <v>295</v>
      </c>
      <c r="C9" s="35" t="s">
        <v>126</v>
      </c>
      <c r="D9" s="36">
        <v>2003</v>
      </c>
      <c r="E9" s="49">
        <v>11</v>
      </c>
      <c r="F9" s="49"/>
      <c r="G9" s="49"/>
      <c r="H9" s="49"/>
      <c r="I9" s="49"/>
      <c r="J9" s="49"/>
      <c r="K9" s="49"/>
      <c r="L9" s="49"/>
      <c r="M9" s="53">
        <f t="shared" si="0"/>
        <v>11</v>
      </c>
      <c r="N9" s="46"/>
      <c r="O9" s="46"/>
      <c r="P9" s="54"/>
      <c r="Q9" s="46"/>
    </row>
    <row r="10" spans="1:17" ht="12.75">
      <c r="A10" s="48" t="s">
        <v>34</v>
      </c>
      <c r="B10" s="35" t="s">
        <v>296</v>
      </c>
      <c r="C10" s="35" t="s">
        <v>29</v>
      </c>
      <c r="D10" s="36">
        <v>2003</v>
      </c>
      <c r="E10" s="37">
        <v>6</v>
      </c>
      <c r="F10" s="37">
        <v>1</v>
      </c>
      <c r="G10" s="37">
        <v>4</v>
      </c>
      <c r="H10" s="37"/>
      <c r="I10" s="37"/>
      <c r="J10" s="37"/>
      <c r="K10" s="37"/>
      <c r="L10" s="37"/>
      <c r="M10" s="53">
        <f t="shared" si="0"/>
        <v>11</v>
      </c>
      <c r="N10" s="46"/>
      <c r="O10" s="46"/>
      <c r="P10" s="54"/>
      <c r="Q10" s="46"/>
    </row>
    <row r="11" spans="1:17" ht="12.75">
      <c r="A11" s="48" t="s">
        <v>36</v>
      </c>
      <c r="B11" s="35" t="s">
        <v>297</v>
      </c>
      <c r="C11" s="35" t="s">
        <v>66</v>
      </c>
      <c r="D11" s="36">
        <v>2002</v>
      </c>
      <c r="E11" s="37">
        <v>7</v>
      </c>
      <c r="F11" s="37"/>
      <c r="G11" s="37">
        <v>3</v>
      </c>
      <c r="H11" s="37"/>
      <c r="I11" s="37"/>
      <c r="J11" s="37"/>
      <c r="K11" s="37"/>
      <c r="L11" s="37"/>
      <c r="M11" s="53">
        <f t="shared" si="0"/>
        <v>10</v>
      </c>
      <c r="N11" s="46"/>
      <c r="O11" s="46"/>
      <c r="P11" s="54"/>
      <c r="Q11" s="46"/>
    </row>
    <row r="12" spans="1:17" ht="15">
      <c r="A12" s="48" t="s">
        <v>39</v>
      </c>
      <c r="B12" s="50" t="s">
        <v>298</v>
      </c>
      <c r="C12" s="51" t="s">
        <v>17</v>
      </c>
      <c r="D12" s="40">
        <v>2003</v>
      </c>
      <c r="E12" s="52"/>
      <c r="F12" s="52">
        <v>9</v>
      </c>
      <c r="G12" s="52"/>
      <c r="H12" s="52"/>
      <c r="I12" s="52"/>
      <c r="J12" s="52"/>
      <c r="K12" s="52"/>
      <c r="L12" s="52"/>
      <c r="M12" s="53">
        <f t="shared" si="0"/>
        <v>9</v>
      </c>
      <c r="N12" s="46"/>
      <c r="O12" s="46"/>
      <c r="P12" s="54"/>
      <c r="Q12" s="46"/>
    </row>
    <row r="13" spans="1:13" ht="15">
      <c r="A13" s="48" t="s">
        <v>42</v>
      </c>
      <c r="B13" s="50" t="s">
        <v>299</v>
      </c>
      <c r="C13" s="51" t="s">
        <v>248</v>
      </c>
      <c r="D13" s="40">
        <v>2003</v>
      </c>
      <c r="E13" s="38"/>
      <c r="F13" s="38">
        <v>7</v>
      </c>
      <c r="G13" s="38"/>
      <c r="H13" s="38"/>
      <c r="I13" s="38"/>
      <c r="J13" s="38"/>
      <c r="K13" s="38"/>
      <c r="L13" s="38"/>
      <c r="M13" s="53">
        <f t="shared" si="0"/>
        <v>7</v>
      </c>
    </row>
    <row r="14" spans="1:13" ht="12.75">
      <c r="A14" s="48" t="s">
        <v>45</v>
      </c>
      <c r="B14" s="34" t="s">
        <v>300</v>
      </c>
      <c r="C14" s="35" t="s">
        <v>29</v>
      </c>
      <c r="D14" s="36">
        <v>2003</v>
      </c>
      <c r="E14" s="49">
        <v>4</v>
      </c>
      <c r="F14" s="49">
        <v>2</v>
      </c>
      <c r="G14" s="49">
        <v>1</v>
      </c>
      <c r="H14" s="49"/>
      <c r="I14" s="49"/>
      <c r="J14" s="49"/>
      <c r="K14" s="49"/>
      <c r="L14" s="49"/>
      <c r="M14" s="53">
        <f t="shared" si="0"/>
        <v>7</v>
      </c>
    </row>
    <row r="15" spans="1:13" ht="15">
      <c r="A15" s="48" t="s">
        <v>48</v>
      </c>
      <c r="B15" s="34" t="s">
        <v>301</v>
      </c>
      <c r="C15" s="35" t="s">
        <v>29</v>
      </c>
      <c r="D15" s="36">
        <v>2003</v>
      </c>
      <c r="E15" s="39"/>
      <c r="F15" s="38"/>
      <c r="G15" s="38">
        <v>7</v>
      </c>
      <c r="H15" s="38"/>
      <c r="I15" s="38"/>
      <c r="J15" s="38"/>
      <c r="K15" s="38"/>
      <c r="L15" s="38"/>
      <c r="M15" s="53">
        <f t="shared" si="0"/>
        <v>7</v>
      </c>
    </row>
    <row r="16" spans="1:13" ht="12.75">
      <c r="A16" s="48" t="s">
        <v>51</v>
      </c>
      <c r="B16" s="35" t="s">
        <v>302</v>
      </c>
      <c r="C16" s="35" t="s">
        <v>112</v>
      </c>
      <c r="D16" s="36">
        <v>2002</v>
      </c>
      <c r="E16" s="49"/>
      <c r="F16" s="49"/>
      <c r="G16" s="49"/>
      <c r="H16" s="49">
        <v>7</v>
      </c>
      <c r="I16" s="49"/>
      <c r="J16" s="49"/>
      <c r="K16" s="49"/>
      <c r="L16" s="49"/>
      <c r="M16" s="53">
        <f t="shared" si="0"/>
        <v>7</v>
      </c>
    </row>
    <row r="17" spans="1:13" ht="12.75">
      <c r="A17" s="48" t="s">
        <v>53</v>
      </c>
      <c r="B17" s="34" t="s">
        <v>303</v>
      </c>
      <c r="C17" s="35" t="s">
        <v>17</v>
      </c>
      <c r="D17" s="36">
        <v>2002</v>
      </c>
      <c r="E17" s="37">
        <v>3</v>
      </c>
      <c r="F17" s="37"/>
      <c r="G17" s="37"/>
      <c r="H17" s="37">
        <v>3</v>
      </c>
      <c r="I17" s="37"/>
      <c r="J17" s="37"/>
      <c r="K17" s="37"/>
      <c r="L17" s="37"/>
      <c r="M17" s="53">
        <f t="shared" si="0"/>
        <v>6</v>
      </c>
    </row>
    <row r="18" spans="1:13" ht="12.75">
      <c r="A18" s="48" t="s">
        <v>55</v>
      </c>
      <c r="B18" s="35" t="s">
        <v>304</v>
      </c>
      <c r="C18" s="35" t="s">
        <v>305</v>
      </c>
      <c r="D18" s="36">
        <v>2002</v>
      </c>
      <c r="E18" s="49"/>
      <c r="F18" s="49"/>
      <c r="G18" s="49"/>
      <c r="H18" s="49">
        <v>6</v>
      </c>
      <c r="I18" s="49"/>
      <c r="J18" s="49"/>
      <c r="K18" s="49"/>
      <c r="L18" s="49"/>
      <c r="M18" s="53">
        <f t="shared" si="0"/>
        <v>6</v>
      </c>
    </row>
    <row r="19" spans="1:13" ht="15">
      <c r="A19" s="48" t="s">
        <v>58</v>
      </c>
      <c r="B19" s="34" t="s">
        <v>306</v>
      </c>
      <c r="C19" s="35" t="s">
        <v>307</v>
      </c>
      <c r="D19" s="36">
        <v>2003</v>
      </c>
      <c r="E19" s="39"/>
      <c r="F19" s="38"/>
      <c r="G19" s="38">
        <v>5</v>
      </c>
      <c r="H19" s="38"/>
      <c r="I19" s="38"/>
      <c r="J19" s="38"/>
      <c r="K19" s="38"/>
      <c r="L19" s="38"/>
      <c r="M19" s="53">
        <f t="shared" si="0"/>
        <v>5</v>
      </c>
    </row>
    <row r="20" spans="1:13" ht="15">
      <c r="A20" s="48" t="s">
        <v>60</v>
      </c>
      <c r="B20" s="51" t="s">
        <v>308</v>
      </c>
      <c r="C20" s="51" t="s">
        <v>66</v>
      </c>
      <c r="D20" s="40">
        <v>2002</v>
      </c>
      <c r="E20" s="40"/>
      <c r="F20" s="38">
        <v>3</v>
      </c>
      <c r="G20" s="38"/>
      <c r="H20" s="38"/>
      <c r="I20" s="38"/>
      <c r="J20" s="38"/>
      <c r="K20" s="38"/>
      <c r="L20" s="38"/>
      <c r="M20" s="53">
        <f t="shared" si="0"/>
        <v>3</v>
      </c>
    </row>
    <row r="21" spans="1:13" ht="12.75">
      <c r="A21" s="48" t="s">
        <v>62</v>
      </c>
      <c r="B21" s="35" t="s">
        <v>309</v>
      </c>
      <c r="C21" s="35" t="s">
        <v>29</v>
      </c>
      <c r="D21" s="36">
        <v>2003</v>
      </c>
      <c r="E21" s="49">
        <v>1</v>
      </c>
      <c r="F21" s="49"/>
      <c r="G21" s="49"/>
      <c r="H21" s="49">
        <v>2</v>
      </c>
      <c r="I21" s="49"/>
      <c r="J21" s="49"/>
      <c r="K21" s="49"/>
      <c r="L21" s="49"/>
      <c r="M21" s="53">
        <f t="shared" si="0"/>
        <v>3</v>
      </c>
    </row>
    <row r="22" spans="1:13" ht="12.75">
      <c r="A22" s="48" t="s">
        <v>64</v>
      </c>
      <c r="B22" s="35" t="s">
        <v>310</v>
      </c>
      <c r="C22" s="35" t="s">
        <v>29</v>
      </c>
      <c r="D22" s="36">
        <v>2003</v>
      </c>
      <c r="E22" s="37">
        <v>2</v>
      </c>
      <c r="F22" s="37"/>
      <c r="G22" s="37"/>
      <c r="H22" s="37"/>
      <c r="I22" s="37"/>
      <c r="J22" s="37"/>
      <c r="K22" s="37"/>
      <c r="L22" s="37"/>
      <c r="M22" s="53">
        <f t="shared" si="0"/>
        <v>2</v>
      </c>
    </row>
    <row r="23" spans="1:13" ht="12.75">
      <c r="A23" s="48" t="s">
        <v>67</v>
      </c>
      <c r="B23" s="35" t="s">
        <v>311</v>
      </c>
      <c r="C23" s="35" t="s">
        <v>23</v>
      </c>
      <c r="D23" s="36">
        <v>2002</v>
      </c>
      <c r="E23" s="49"/>
      <c r="F23" s="49"/>
      <c r="G23" s="49"/>
      <c r="H23" s="49">
        <v>1</v>
      </c>
      <c r="I23" s="49"/>
      <c r="J23" s="49"/>
      <c r="K23" s="49"/>
      <c r="L23" s="49"/>
      <c r="M23" s="53">
        <f t="shared" si="0"/>
        <v>1</v>
      </c>
    </row>
  </sheetData>
  <sheetProtection/>
  <mergeCells count="1">
    <mergeCell ref="A1:M1"/>
  </mergeCells>
  <printOptions/>
  <pageMargins left="0.5" right="0.43" top="1.05" bottom="1.05" header="0.51" footer="0.51"/>
  <pageSetup horizontalDpi="300" verticalDpi="3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zoomScalePageLayoutView="0" workbookViewId="0" topLeftCell="A1">
      <selection activeCell="F25" sqref="F25"/>
    </sheetView>
  </sheetViews>
  <sheetFormatPr defaultColWidth="11.57421875" defaultRowHeight="12.75"/>
  <cols>
    <col min="1" max="1" width="7.28125" style="6" bestFit="1" customWidth="1"/>
    <col min="2" max="2" width="18.7109375" style="0" customWidth="1"/>
    <col min="3" max="3" width="30.140625" style="7" customWidth="1"/>
    <col min="4" max="4" width="8.140625" style="2" bestFit="1" customWidth="1"/>
    <col min="5" max="5" width="8.421875" style="2" bestFit="1" customWidth="1"/>
    <col min="6" max="6" width="9.8515625" style="2" bestFit="1" customWidth="1"/>
    <col min="7" max="7" width="9.28125" style="2" bestFit="1" customWidth="1"/>
    <col min="8" max="8" width="10.421875" style="2" bestFit="1" customWidth="1"/>
    <col min="9" max="9" width="10.00390625" style="2" bestFit="1" customWidth="1"/>
    <col min="10" max="10" width="9.57421875" style="2" bestFit="1" customWidth="1"/>
    <col min="11" max="11" width="8.421875" style="2" bestFit="1" customWidth="1"/>
    <col min="12" max="12" width="9.8515625" style="2" bestFit="1" customWidth="1"/>
    <col min="13" max="13" width="9.7109375" style="26" bestFit="1" customWidth="1"/>
  </cols>
  <sheetData>
    <row r="1" spans="1:13" ht="25.5" customHeight="1">
      <c r="A1" s="93" t="s">
        <v>312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255" s="25" customFormat="1" ht="48">
      <c r="A2" s="27" t="s">
        <v>1</v>
      </c>
      <c r="B2" s="28" t="s">
        <v>2</v>
      </c>
      <c r="C2" s="29" t="s">
        <v>3</v>
      </c>
      <c r="D2" s="30" t="s">
        <v>4</v>
      </c>
      <c r="E2" s="31" t="s">
        <v>5</v>
      </c>
      <c r="F2" s="30" t="s">
        <v>6</v>
      </c>
      <c r="G2" s="30" t="s">
        <v>7</v>
      </c>
      <c r="H2" s="32" t="s">
        <v>8</v>
      </c>
      <c r="I2" s="32" t="s">
        <v>9</v>
      </c>
      <c r="J2" s="30" t="s">
        <v>10</v>
      </c>
      <c r="K2" s="32" t="s">
        <v>11</v>
      </c>
      <c r="L2" s="32" t="s">
        <v>12</v>
      </c>
      <c r="M2" s="44" t="s">
        <v>13</v>
      </c>
      <c r="N2" s="25" t="s">
        <v>14</v>
      </c>
      <c r="IU2"/>
    </row>
    <row r="3" spans="1:17" ht="12.75">
      <c r="A3" s="33" t="s">
        <v>15</v>
      </c>
      <c r="B3" s="35" t="s">
        <v>313</v>
      </c>
      <c r="C3" s="35" t="s">
        <v>123</v>
      </c>
      <c r="D3" s="36">
        <v>2000</v>
      </c>
      <c r="E3" s="37">
        <v>14</v>
      </c>
      <c r="F3" s="37">
        <v>14</v>
      </c>
      <c r="G3" s="37">
        <v>14</v>
      </c>
      <c r="H3" s="37">
        <v>11</v>
      </c>
      <c r="I3" s="37"/>
      <c r="J3" s="37"/>
      <c r="K3" s="37"/>
      <c r="L3" s="37"/>
      <c r="M3" s="45">
        <f aca="true" t="shared" si="0" ref="M3:M16">E3+F3+G3+H3+I3+J3+K3+L3</f>
        <v>53</v>
      </c>
      <c r="N3" s="46"/>
      <c r="O3" s="46"/>
      <c r="P3" s="46"/>
      <c r="Q3" s="46"/>
    </row>
    <row r="4" spans="1:17" ht="12.75">
      <c r="A4" s="33" t="s">
        <v>21</v>
      </c>
      <c r="B4" s="35" t="s">
        <v>314</v>
      </c>
      <c r="C4" s="35" t="s">
        <v>112</v>
      </c>
      <c r="D4" s="36">
        <v>2001</v>
      </c>
      <c r="E4" s="37">
        <v>9</v>
      </c>
      <c r="F4" s="37">
        <v>7</v>
      </c>
      <c r="G4" s="37">
        <v>11</v>
      </c>
      <c r="H4" s="37"/>
      <c r="I4" s="37"/>
      <c r="J4" s="37"/>
      <c r="K4" s="37"/>
      <c r="L4" s="37"/>
      <c r="M4" s="45">
        <f t="shared" si="0"/>
        <v>27</v>
      </c>
      <c r="N4" s="46"/>
      <c r="O4" s="46"/>
      <c r="P4" s="46"/>
      <c r="Q4" s="46"/>
    </row>
    <row r="5" spans="1:17" ht="12.75">
      <c r="A5" s="33" t="s">
        <v>18</v>
      </c>
      <c r="B5" s="35" t="s">
        <v>315</v>
      </c>
      <c r="C5" s="35" t="s">
        <v>26</v>
      </c>
      <c r="D5" s="36">
        <v>2000</v>
      </c>
      <c r="E5" s="37">
        <v>11</v>
      </c>
      <c r="F5" s="37">
        <v>11</v>
      </c>
      <c r="G5" s="37"/>
      <c r="H5" s="37"/>
      <c r="I5" s="37"/>
      <c r="J5" s="37"/>
      <c r="K5" s="37"/>
      <c r="L5" s="37"/>
      <c r="M5" s="45">
        <f t="shared" si="0"/>
        <v>22</v>
      </c>
      <c r="N5" s="46"/>
      <c r="O5" s="46"/>
      <c r="P5" s="46"/>
      <c r="Q5" s="46"/>
    </row>
    <row r="6" spans="1:17" ht="12.75">
      <c r="A6" s="33" t="s">
        <v>24</v>
      </c>
      <c r="B6" s="35" t="s">
        <v>316</v>
      </c>
      <c r="C6" s="35" t="s">
        <v>29</v>
      </c>
      <c r="D6" s="36">
        <v>2000</v>
      </c>
      <c r="E6" s="37">
        <v>7</v>
      </c>
      <c r="F6" s="37"/>
      <c r="G6" s="37">
        <v>9</v>
      </c>
      <c r="H6" s="37">
        <v>1</v>
      </c>
      <c r="I6" s="37"/>
      <c r="J6" s="37"/>
      <c r="K6" s="37"/>
      <c r="L6" s="37"/>
      <c r="M6" s="45">
        <f t="shared" si="0"/>
        <v>17</v>
      </c>
      <c r="N6" s="46"/>
      <c r="O6" s="46"/>
      <c r="P6" s="46"/>
      <c r="Q6" s="46"/>
    </row>
    <row r="7" spans="1:17" ht="12.75">
      <c r="A7" s="33" t="s">
        <v>30</v>
      </c>
      <c r="B7" s="35" t="s">
        <v>317</v>
      </c>
      <c r="C7" s="35" t="s">
        <v>112</v>
      </c>
      <c r="D7" s="36">
        <v>2000</v>
      </c>
      <c r="E7" s="37">
        <v>6</v>
      </c>
      <c r="F7" s="37">
        <v>3</v>
      </c>
      <c r="G7" s="37">
        <v>7</v>
      </c>
      <c r="H7" s="37"/>
      <c r="I7" s="37"/>
      <c r="J7" s="37"/>
      <c r="K7" s="37"/>
      <c r="L7" s="37"/>
      <c r="M7" s="45">
        <f t="shared" si="0"/>
        <v>16</v>
      </c>
      <c r="N7" s="46"/>
      <c r="O7" s="46"/>
      <c r="P7" s="46"/>
      <c r="Q7" s="46"/>
    </row>
    <row r="8" spans="1:17" ht="12.75">
      <c r="A8" s="33" t="s">
        <v>27</v>
      </c>
      <c r="B8" s="35" t="s">
        <v>318</v>
      </c>
      <c r="C8" s="35" t="s">
        <v>66</v>
      </c>
      <c r="D8" s="36">
        <v>2000</v>
      </c>
      <c r="E8" s="37"/>
      <c r="F8" s="37">
        <v>9</v>
      </c>
      <c r="G8" s="37"/>
      <c r="H8" s="37">
        <v>5</v>
      </c>
      <c r="I8" s="37"/>
      <c r="J8" s="37"/>
      <c r="K8" s="37"/>
      <c r="L8" s="37"/>
      <c r="M8" s="45">
        <f t="shared" si="0"/>
        <v>14</v>
      </c>
      <c r="N8" s="46"/>
      <c r="O8" s="46"/>
      <c r="P8" s="46"/>
      <c r="Q8" s="46"/>
    </row>
    <row r="9" spans="1:13" ht="15">
      <c r="A9" s="33" t="s">
        <v>32</v>
      </c>
      <c r="B9" s="35" t="s">
        <v>319</v>
      </c>
      <c r="C9" s="35" t="s">
        <v>320</v>
      </c>
      <c r="D9" s="36">
        <v>2001</v>
      </c>
      <c r="E9" s="40"/>
      <c r="F9" s="37"/>
      <c r="G9" s="37"/>
      <c r="H9" s="37">
        <v>14</v>
      </c>
      <c r="I9" s="37"/>
      <c r="J9" s="37"/>
      <c r="K9" s="37"/>
      <c r="L9" s="37"/>
      <c r="M9" s="45">
        <f t="shared" si="0"/>
        <v>14</v>
      </c>
    </row>
    <row r="10" spans="1:13" ht="12.75">
      <c r="A10" s="33" t="s">
        <v>34</v>
      </c>
      <c r="B10" s="35" t="s">
        <v>321</v>
      </c>
      <c r="C10" s="35" t="s">
        <v>17</v>
      </c>
      <c r="D10" s="36">
        <v>2001</v>
      </c>
      <c r="E10" s="37"/>
      <c r="F10" s="37">
        <v>6</v>
      </c>
      <c r="G10" s="37"/>
      <c r="H10" s="37">
        <v>7</v>
      </c>
      <c r="I10" s="37"/>
      <c r="J10" s="37"/>
      <c r="K10" s="37"/>
      <c r="L10" s="37"/>
      <c r="M10" s="45">
        <f t="shared" si="0"/>
        <v>13</v>
      </c>
    </row>
    <row r="11" spans="1:13" ht="12.75">
      <c r="A11" s="33" t="s">
        <v>36</v>
      </c>
      <c r="B11" s="35" t="s">
        <v>322</v>
      </c>
      <c r="C11" s="35" t="s">
        <v>17</v>
      </c>
      <c r="D11" s="36">
        <v>2001</v>
      </c>
      <c r="E11" s="37"/>
      <c r="F11" s="37">
        <v>5</v>
      </c>
      <c r="G11" s="37"/>
      <c r="H11" s="37">
        <v>4</v>
      </c>
      <c r="I11" s="37"/>
      <c r="J11" s="37"/>
      <c r="K11" s="37"/>
      <c r="L11" s="37"/>
      <c r="M11" s="45">
        <f t="shared" si="0"/>
        <v>9</v>
      </c>
    </row>
    <row r="12" spans="1:13" ht="15">
      <c r="A12" s="33" t="s">
        <v>39</v>
      </c>
      <c r="B12" s="35" t="s">
        <v>323</v>
      </c>
      <c r="C12" s="35" t="s">
        <v>320</v>
      </c>
      <c r="D12" s="36">
        <v>2001</v>
      </c>
      <c r="E12" s="40"/>
      <c r="F12" s="37"/>
      <c r="G12" s="37"/>
      <c r="H12" s="37">
        <v>9</v>
      </c>
      <c r="I12" s="37"/>
      <c r="J12" s="37"/>
      <c r="K12" s="37"/>
      <c r="L12" s="37"/>
      <c r="M12" s="45">
        <f t="shared" si="0"/>
        <v>9</v>
      </c>
    </row>
    <row r="13" spans="1:13" ht="12.75">
      <c r="A13" s="33" t="s">
        <v>42</v>
      </c>
      <c r="B13" s="35" t="s">
        <v>324</v>
      </c>
      <c r="C13" s="35" t="s">
        <v>66</v>
      </c>
      <c r="D13" s="36">
        <v>2000</v>
      </c>
      <c r="E13" s="37"/>
      <c r="F13" s="37">
        <v>4</v>
      </c>
      <c r="G13" s="37"/>
      <c r="H13" s="37">
        <v>3</v>
      </c>
      <c r="I13" s="37"/>
      <c r="J13" s="37"/>
      <c r="K13" s="37"/>
      <c r="L13" s="37"/>
      <c r="M13" s="45">
        <f t="shared" si="0"/>
        <v>7</v>
      </c>
    </row>
    <row r="14" spans="1:13" ht="15">
      <c r="A14" s="33" t="s">
        <v>45</v>
      </c>
      <c r="B14" s="35" t="s">
        <v>325</v>
      </c>
      <c r="C14" s="35" t="s">
        <v>326</v>
      </c>
      <c r="D14" s="36">
        <v>2001</v>
      </c>
      <c r="E14" s="40"/>
      <c r="F14" s="37"/>
      <c r="G14" s="37"/>
      <c r="H14" s="37">
        <v>6</v>
      </c>
      <c r="I14" s="37"/>
      <c r="J14" s="37"/>
      <c r="K14" s="37"/>
      <c r="L14" s="37"/>
      <c r="M14" s="45">
        <f t="shared" si="0"/>
        <v>6</v>
      </c>
    </row>
    <row r="15" spans="1:13" ht="15">
      <c r="A15" s="33" t="s">
        <v>48</v>
      </c>
      <c r="B15" s="35" t="s">
        <v>327</v>
      </c>
      <c r="C15" s="35" t="s">
        <v>29</v>
      </c>
      <c r="D15" s="36">
        <v>2000</v>
      </c>
      <c r="E15" s="40"/>
      <c r="F15" s="37">
        <v>2</v>
      </c>
      <c r="G15" s="37"/>
      <c r="H15" s="37"/>
      <c r="I15" s="37"/>
      <c r="J15" s="37"/>
      <c r="K15" s="37"/>
      <c r="L15" s="37"/>
      <c r="M15" s="45">
        <f t="shared" si="0"/>
        <v>2</v>
      </c>
    </row>
    <row r="16" spans="1:13" ht="15">
      <c r="A16" s="33" t="s">
        <v>51</v>
      </c>
      <c r="B16" s="35" t="s">
        <v>328</v>
      </c>
      <c r="C16" s="35" t="s">
        <v>26</v>
      </c>
      <c r="D16" s="36">
        <v>2000</v>
      </c>
      <c r="E16" s="40"/>
      <c r="F16" s="37"/>
      <c r="G16" s="37"/>
      <c r="H16" s="37">
        <v>2</v>
      </c>
      <c r="I16" s="37"/>
      <c r="J16" s="37"/>
      <c r="K16" s="37"/>
      <c r="L16" s="37"/>
      <c r="M16" s="45">
        <f t="shared" si="0"/>
        <v>2</v>
      </c>
    </row>
  </sheetData>
  <sheetProtection/>
  <mergeCells count="1">
    <mergeCell ref="A1:M1"/>
  </mergeCells>
  <printOptions/>
  <pageMargins left="0.55" right="0.45" top="1.05" bottom="1.05" header="0.51" footer="0.51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4"/>
  <sheetViews>
    <sheetView zoomScalePageLayoutView="0" workbookViewId="0" topLeftCell="A1">
      <selection activeCell="F23" sqref="F23"/>
    </sheetView>
  </sheetViews>
  <sheetFormatPr defaultColWidth="11.57421875" defaultRowHeight="12.75"/>
  <cols>
    <col min="1" max="1" width="7.28125" style="6" bestFit="1" customWidth="1"/>
    <col min="2" max="2" width="19.7109375" style="0" customWidth="1"/>
    <col min="3" max="3" width="22.7109375" style="7" customWidth="1"/>
    <col min="4" max="4" width="8.00390625" style="2" bestFit="1" customWidth="1"/>
    <col min="5" max="5" width="8.28125" style="2" bestFit="1" customWidth="1"/>
    <col min="6" max="6" width="9.7109375" style="2" bestFit="1" customWidth="1"/>
    <col min="7" max="7" width="9.28125" style="2" bestFit="1" customWidth="1"/>
    <col min="8" max="8" width="9.421875" style="2" bestFit="1" customWidth="1"/>
    <col min="9" max="9" width="9.57421875" style="2" bestFit="1" customWidth="1"/>
    <col min="10" max="10" width="9.00390625" style="2" bestFit="1" customWidth="1"/>
    <col min="11" max="11" width="8.421875" style="2" bestFit="1" customWidth="1"/>
    <col min="12" max="12" width="9.57421875" style="2" bestFit="1" customWidth="1"/>
    <col min="13" max="13" width="9.421875" style="26" bestFit="1" customWidth="1"/>
  </cols>
  <sheetData>
    <row r="1" spans="1:13" ht="30.75" customHeight="1">
      <c r="A1" s="93" t="s">
        <v>329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255" s="25" customFormat="1" ht="48">
      <c r="A2" s="27" t="s">
        <v>1</v>
      </c>
      <c r="B2" s="28" t="s">
        <v>2</v>
      </c>
      <c r="C2" s="29" t="s">
        <v>3</v>
      </c>
      <c r="D2" s="30" t="s">
        <v>4</v>
      </c>
      <c r="E2" s="31" t="s">
        <v>5</v>
      </c>
      <c r="F2" s="30" t="s">
        <v>6</v>
      </c>
      <c r="G2" s="30" t="s">
        <v>7</v>
      </c>
      <c r="H2" s="32" t="s">
        <v>8</v>
      </c>
      <c r="I2" s="32" t="s">
        <v>9</v>
      </c>
      <c r="J2" s="30" t="s">
        <v>10</v>
      </c>
      <c r="K2" s="32" t="s">
        <v>11</v>
      </c>
      <c r="L2" s="32" t="s">
        <v>12</v>
      </c>
      <c r="M2" s="44" t="s">
        <v>13</v>
      </c>
      <c r="N2" s="25" t="s">
        <v>14</v>
      </c>
      <c r="IU2"/>
    </row>
    <row r="3" spans="1:13" ht="12.75">
      <c r="A3" s="33" t="s">
        <v>15</v>
      </c>
      <c r="B3" s="34" t="s">
        <v>330</v>
      </c>
      <c r="C3" s="35" t="s">
        <v>23</v>
      </c>
      <c r="D3" s="36">
        <v>2001</v>
      </c>
      <c r="E3" s="37">
        <v>14</v>
      </c>
      <c r="F3" s="37">
        <v>14</v>
      </c>
      <c r="G3" s="37">
        <v>14</v>
      </c>
      <c r="H3" s="37">
        <v>14</v>
      </c>
      <c r="I3" s="37"/>
      <c r="J3" s="37"/>
      <c r="K3" s="37"/>
      <c r="L3" s="37"/>
      <c r="M3" s="45">
        <f aca="true" t="shared" si="0" ref="M3:M15">E3+F3+G3+H3+I3+J3+K3+L3</f>
        <v>56</v>
      </c>
    </row>
    <row r="4" spans="1:13" ht="12.75">
      <c r="A4" s="33" t="s">
        <v>18</v>
      </c>
      <c r="B4" s="34" t="s">
        <v>331</v>
      </c>
      <c r="C4" s="35" t="s">
        <v>112</v>
      </c>
      <c r="D4" s="36">
        <v>2001</v>
      </c>
      <c r="E4" s="38"/>
      <c r="F4" s="38">
        <v>7</v>
      </c>
      <c r="G4" s="38">
        <v>11</v>
      </c>
      <c r="H4" s="38">
        <v>5</v>
      </c>
      <c r="I4" s="38"/>
      <c r="J4" s="38"/>
      <c r="K4" s="38"/>
      <c r="L4" s="38"/>
      <c r="M4" s="45">
        <f t="shared" si="0"/>
        <v>23</v>
      </c>
    </row>
    <row r="5" spans="1:13" ht="12.75">
      <c r="A5" s="33" t="s">
        <v>21</v>
      </c>
      <c r="B5" s="34" t="s">
        <v>332</v>
      </c>
      <c r="C5" s="35" t="s">
        <v>173</v>
      </c>
      <c r="D5" s="36">
        <v>2000</v>
      </c>
      <c r="E5" s="37">
        <v>11</v>
      </c>
      <c r="F5" s="37"/>
      <c r="G5" s="37"/>
      <c r="H5" s="37">
        <v>11</v>
      </c>
      <c r="I5" s="37"/>
      <c r="J5" s="37"/>
      <c r="K5" s="37"/>
      <c r="L5" s="37"/>
      <c r="M5" s="45">
        <f t="shared" si="0"/>
        <v>22</v>
      </c>
    </row>
    <row r="6" spans="1:13" ht="12.75">
      <c r="A6" s="33" t="s">
        <v>24</v>
      </c>
      <c r="B6" s="34" t="s">
        <v>333</v>
      </c>
      <c r="C6" s="35" t="s">
        <v>112</v>
      </c>
      <c r="D6" s="36">
        <v>2001</v>
      </c>
      <c r="E6" s="38"/>
      <c r="F6" s="38">
        <v>9</v>
      </c>
      <c r="G6" s="38"/>
      <c r="H6" s="38">
        <v>6</v>
      </c>
      <c r="I6" s="38"/>
      <c r="J6" s="38"/>
      <c r="K6" s="38"/>
      <c r="L6" s="38"/>
      <c r="M6" s="45">
        <f t="shared" si="0"/>
        <v>15</v>
      </c>
    </row>
    <row r="7" spans="1:13" ht="12.75">
      <c r="A7" s="33" t="s">
        <v>27</v>
      </c>
      <c r="B7" s="34" t="s">
        <v>334</v>
      </c>
      <c r="C7" s="35" t="s">
        <v>29</v>
      </c>
      <c r="D7" s="36">
        <v>2000</v>
      </c>
      <c r="E7" s="37">
        <v>7</v>
      </c>
      <c r="F7" s="37"/>
      <c r="G7" s="37"/>
      <c r="H7" s="37">
        <v>7</v>
      </c>
      <c r="I7" s="37"/>
      <c r="J7" s="37"/>
      <c r="K7" s="37"/>
      <c r="L7" s="37"/>
      <c r="M7" s="45">
        <f t="shared" si="0"/>
        <v>14</v>
      </c>
    </row>
    <row r="8" spans="1:13" ht="12.75">
      <c r="A8" s="33" t="s">
        <v>30</v>
      </c>
      <c r="B8" s="34" t="s">
        <v>335</v>
      </c>
      <c r="C8" s="35" t="s">
        <v>123</v>
      </c>
      <c r="D8" s="36">
        <v>2001</v>
      </c>
      <c r="E8" s="38"/>
      <c r="F8" s="38">
        <v>11</v>
      </c>
      <c r="G8" s="38"/>
      <c r="H8" s="38"/>
      <c r="I8" s="38"/>
      <c r="J8" s="38"/>
      <c r="K8" s="38"/>
      <c r="L8" s="38"/>
      <c r="M8" s="45">
        <f t="shared" si="0"/>
        <v>11</v>
      </c>
    </row>
    <row r="9" spans="1:13" ht="12.75">
      <c r="A9" s="33" t="s">
        <v>32</v>
      </c>
      <c r="B9" s="34" t="s">
        <v>336</v>
      </c>
      <c r="C9" s="35" t="s">
        <v>26</v>
      </c>
      <c r="D9" s="36">
        <v>2000</v>
      </c>
      <c r="E9" s="37">
        <v>9</v>
      </c>
      <c r="F9" s="37"/>
      <c r="G9" s="37"/>
      <c r="H9" s="37"/>
      <c r="I9" s="37"/>
      <c r="J9" s="37"/>
      <c r="K9" s="37"/>
      <c r="L9" s="37"/>
      <c r="M9" s="45">
        <f t="shared" si="0"/>
        <v>9</v>
      </c>
    </row>
    <row r="10" spans="1:13" ht="15">
      <c r="A10" s="33" t="s">
        <v>34</v>
      </c>
      <c r="B10" s="34" t="s">
        <v>337</v>
      </c>
      <c r="C10" s="35" t="s">
        <v>66</v>
      </c>
      <c r="D10" s="36">
        <v>2001</v>
      </c>
      <c r="E10" s="39"/>
      <c r="F10" s="38"/>
      <c r="G10" s="38">
        <v>9</v>
      </c>
      <c r="H10" s="38"/>
      <c r="I10" s="38"/>
      <c r="J10" s="38"/>
      <c r="K10" s="38"/>
      <c r="L10" s="38"/>
      <c r="M10" s="45">
        <f t="shared" si="0"/>
        <v>9</v>
      </c>
    </row>
    <row r="11" spans="1:13" ht="15">
      <c r="A11" s="33" t="s">
        <v>36</v>
      </c>
      <c r="B11" s="34" t="s">
        <v>338</v>
      </c>
      <c r="C11" s="35" t="s">
        <v>339</v>
      </c>
      <c r="D11" s="36">
        <v>2001</v>
      </c>
      <c r="E11" s="40"/>
      <c r="F11" s="38"/>
      <c r="G11" s="38"/>
      <c r="H11" s="38">
        <v>9</v>
      </c>
      <c r="I11" s="38"/>
      <c r="J11" s="38"/>
      <c r="K11" s="38"/>
      <c r="L11" s="38"/>
      <c r="M11" s="45">
        <f t="shared" si="0"/>
        <v>9</v>
      </c>
    </row>
    <row r="12" spans="1:13" ht="12.75">
      <c r="A12" s="33" t="s">
        <v>39</v>
      </c>
      <c r="B12" s="34" t="s">
        <v>340</v>
      </c>
      <c r="C12" s="35" t="s">
        <v>23</v>
      </c>
      <c r="D12" s="36">
        <v>2001</v>
      </c>
      <c r="E12" s="37">
        <v>6</v>
      </c>
      <c r="F12" s="37"/>
      <c r="G12" s="37"/>
      <c r="H12" s="37"/>
      <c r="I12" s="37"/>
      <c r="J12" s="37"/>
      <c r="K12" s="37"/>
      <c r="L12" s="37"/>
      <c r="M12" s="45">
        <f t="shared" si="0"/>
        <v>6</v>
      </c>
    </row>
    <row r="13" spans="1:13" ht="12.75">
      <c r="A13" s="33" t="s">
        <v>42</v>
      </c>
      <c r="B13" s="34" t="s">
        <v>341</v>
      </c>
      <c r="C13" s="35" t="s">
        <v>29</v>
      </c>
      <c r="D13" s="36">
        <v>2001</v>
      </c>
      <c r="E13" s="38"/>
      <c r="F13" s="38">
        <v>6</v>
      </c>
      <c r="G13" s="38"/>
      <c r="H13" s="38"/>
      <c r="I13" s="38"/>
      <c r="J13" s="38"/>
      <c r="K13" s="38"/>
      <c r="L13" s="38"/>
      <c r="M13" s="45">
        <f t="shared" si="0"/>
        <v>6</v>
      </c>
    </row>
    <row r="14" spans="1:13" ht="15">
      <c r="A14" s="33" t="s">
        <v>45</v>
      </c>
      <c r="B14" s="34" t="s">
        <v>342</v>
      </c>
      <c r="C14" s="35" t="s">
        <v>29</v>
      </c>
      <c r="D14" s="36">
        <v>2001</v>
      </c>
      <c r="E14" s="40"/>
      <c r="F14" s="38">
        <v>5</v>
      </c>
      <c r="G14" s="38"/>
      <c r="H14" s="38"/>
      <c r="I14" s="38"/>
      <c r="J14" s="38"/>
      <c r="K14" s="38"/>
      <c r="L14" s="38"/>
      <c r="M14" s="45">
        <f t="shared" si="0"/>
        <v>5</v>
      </c>
    </row>
    <row r="15" spans="1:13" ht="15">
      <c r="A15" s="33" t="s">
        <v>48</v>
      </c>
      <c r="B15" s="34" t="s">
        <v>343</v>
      </c>
      <c r="C15" s="35" t="s">
        <v>273</v>
      </c>
      <c r="D15" s="36">
        <v>2000</v>
      </c>
      <c r="E15" s="40"/>
      <c r="F15" s="38"/>
      <c r="G15" s="38"/>
      <c r="H15" s="38">
        <v>4</v>
      </c>
      <c r="I15" s="38"/>
      <c r="J15" s="38"/>
      <c r="K15" s="38"/>
      <c r="L15" s="38"/>
      <c r="M15" s="45">
        <f t="shared" si="0"/>
        <v>4</v>
      </c>
    </row>
    <row r="16" spans="1:4" ht="12.75">
      <c r="A16" s="41"/>
      <c r="B16" s="42"/>
      <c r="C16" s="9"/>
      <c r="D16" s="43"/>
    </row>
    <row r="17" spans="1:4" ht="12.75">
      <c r="A17" s="41"/>
      <c r="B17" s="42"/>
      <c r="C17" s="9"/>
      <c r="D17" s="43"/>
    </row>
    <row r="18" spans="1:4" ht="12.75">
      <c r="A18" s="41"/>
      <c r="B18" s="42"/>
      <c r="C18" s="9"/>
      <c r="D18" s="43"/>
    </row>
    <row r="19" spans="1:4" ht="12.75">
      <c r="A19" s="41"/>
      <c r="B19" s="42"/>
      <c r="C19" s="9"/>
      <c r="D19" s="43"/>
    </row>
    <row r="20" spans="1:4" ht="12.75">
      <c r="A20" s="41"/>
      <c r="B20" s="42"/>
      <c r="C20" s="9"/>
      <c r="D20" s="43"/>
    </row>
    <row r="21" spans="1:4" ht="12.75">
      <c r="A21" s="41"/>
      <c r="B21" s="42"/>
      <c r="C21" s="9"/>
      <c r="D21" s="43"/>
    </row>
    <row r="22" spans="1:4" ht="12.75">
      <c r="A22" s="41"/>
      <c r="B22" s="42"/>
      <c r="C22" s="9"/>
      <c r="D22" s="43"/>
    </row>
    <row r="23" spans="1:4" ht="12.75">
      <c r="A23" s="41"/>
      <c r="B23" s="42"/>
      <c r="C23" s="9"/>
      <c r="D23" s="43"/>
    </row>
    <row r="24" spans="1:4" ht="12.75">
      <c r="A24" s="41"/>
      <c r="B24" s="42"/>
      <c r="C24" s="9"/>
      <c r="D24" s="43"/>
    </row>
  </sheetData>
  <sheetProtection/>
  <mergeCells count="1">
    <mergeCell ref="A1:M1"/>
  </mergeCells>
  <printOptions/>
  <pageMargins left="0.72" right="0.79" top="1.05" bottom="1.05" header="0.51" footer="0.51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K16" sqref="K16"/>
    </sheetView>
  </sheetViews>
  <sheetFormatPr defaultColWidth="11.57421875" defaultRowHeight="12.75"/>
  <cols>
    <col min="1" max="2" width="11.57421875" style="7" customWidth="1"/>
    <col min="3" max="6" width="11.57421875" style="0" customWidth="1"/>
    <col min="7" max="7" width="11.57421875" style="11" customWidth="1"/>
    <col min="8" max="8" width="11.28125" style="0" bestFit="1" customWidth="1"/>
    <col min="9" max="9" width="11.57421875" style="0" customWidth="1"/>
    <col min="10" max="10" width="11.57421875" style="12" customWidth="1"/>
    <col min="11" max="11" width="11.57421875" style="11" customWidth="1"/>
  </cols>
  <sheetData>
    <row r="1" spans="1:11" ht="22.5">
      <c r="A1" s="13"/>
      <c r="B1" s="14" t="s">
        <v>5</v>
      </c>
      <c r="C1" s="15" t="s">
        <v>6</v>
      </c>
      <c r="D1" s="15" t="s">
        <v>7</v>
      </c>
      <c r="E1" s="16" t="s">
        <v>8</v>
      </c>
      <c r="F1" s="16" t="s">
        <v>9</v>
      </c>
      <c r="G1" s="15" t="s">
        <v>10</v>
      </c>
      <c r="H1" s="16" t="s">
        <v>11</v>
      </c>
      <c r="I1" s="16" t="s">
        <v>12</v>
      </c>
      <c r="J1" s="21" t="s">
        <v>13</v>
      </c>
      <c r="K1" s="22" t="s">
        <v>344</v>
      </c>
    </row>
    <row r="2" spans="1:11" ht="12.75">
      <c r="A2" s="13" t="s">
        <v>345</v>
      </c>
      <c r="B2" s="17">
        <v>10</v>
      </c>
      <c r="C2" s="17">
        <v>21</v>
      </c>
      <c r="D2" s="17">
        <v>16</v>
      </c>
      <c r="E2" s="17">
        <v>6</v>
      </c>
      <c r="F2" s="17"/>
      <c r="G2" s="17"/>
      <c r="H2" s="17"/>
      <c r="I2" s="17"/>
      <c r="J2" s="20">
        <f aca="true" t="shared" si="0" ref="J2:J13">B2+C2+D2+E2+F2+G2+H2+I2</f>
        <v>53</v>
      </c>
      <c r="K2" s="23">
        <f>J2/4</f>
        <v>13.25</v>
      </c>
    </row>
    <row r="3" spans="1:11" ht="12.75">
      <c r="A3" s="13" t="s">
        <v>346</v>
      </c>
      <c r="B3" s="17">
        <v>14</v>
      </c>
      <c r="C3" s="17">
        <v>22</v>
      </c>
      <c r="D3" s="17">
        <v>12</v>
      </c>
      <c r="E3" s="17">
        <v>6</v>
      </c>
      <c r="F3" s="17"/>
      <c r="G3" s="17"/>
      <c r="H3" s="17"/>
      <c r="I3" s="17"/>
      <c r="J3" s="20">
        <f t="shared" si="0"/>
        <v>54</v>
      </c>
      <c r="K3" s="23">
        <f aca="true" t="shared" si="1" ref="K3:K13">J3/4</f>
        <v>13.5</v>
      </c>
    </row>
    <row r="4" spans="1:11" ht="12.75">
      <c r="A4" s="13" t="s">
        <v>347</v>
      </c>
      <c r="B4" s="17">
        <v>18</v>
      </c>
      <c r="C4" s="17">
        <v>29</v>
      </c>
      <c r="D4" s="17">
        <v>20</v>
      </c>
      <c r="E4" s="17">
        <v>10</v>
      </c>
      <c r="F4" s="17"/>
      <c r="G4" s="17"/>
      <c r="H4" s="17"/>
      <c r="I4" s="17"/>
      <c r="J4" s="20">
        <f t="shared" si="0"/>
        <v>77</v>
      </c>
      <c r="K4" s="23">
        <f t="shared" si="1"/>
        <v>19.25</v>
      </c>
    </row>
    <row r="5" spans="1:11" ht="12.75">
      <c r="A5" s="13" t="s">
        <v>348</v>
      </c>
      <c r="B5" s="17">
        <v>22</v>
      </c>
      <c r="C5" s="17">
        <v>24</v>
      </c>
      <c r="D5" s="17">
        <v>18</v>
      </c>
      <c r="E5" s="17">
        <v>16</v>
      </c>
      <c r="F5" s="17"/>
      <c r="G5" s="17"/>
      <c r="H5" s="17"/>
      <c r="I5" s="17"/>
      <c r="J5" s="20">
        <f t="shared" si="0"/>
        <v>80</v>
      </c>
      <c r="K5" s="23">
        <f t="shared" si="1"/>
        <v>20</v>
      </c>
    </row>
    <row r="6" spans="1:11" ht="12.75">
      <c r="A6" s="13" t="s">
        <v>349</v>
      </c>
      <c r="B6" s="17">
        <v>23</v>
      </c>
      <c r="C6" s="17">
        <v>29</v>
      </c>
      <c r="D6" s="17">
        <v>16</v>
      </c>
      <c r="E6" s="17">
        <v>11</v>
      </c>
      <c r="F6" s="17"/>
      <c r="G6" s="17"/>
      <c r="H6" s="17"/>
      <c r="I6" s="17"/>
      <c r="J6" s="20">
        <f t="shared" si="0"/>
        <v>79</v>
      </c>
      <c r="K6" s="23">
        <f t="shared" si="1"/>
        <v>19.75</v>
      </c>
    </row>
    <row r="7" spans="1:11" ht="12.75">
      <c r="A7" s="13" t="s">
        <v>350</v>
      </c>
      <c r="B7" s="17">
        <v>31</v>
      </c>
      <c r="C7" s="17">
        <v>29</v>
      </c>
      <c r="D7" s="17">
        <v>18</v>
      </c>
      <c r="E7" s="17">
        <v>13</v>
      </c>
      <c r="F7" s="17"/>
      <c r="G7" s="17"/>
      <c r="H7" s="17"/>
      <c r="I7" s="17"/>
      <c r="J7" s="20">
        <f t="shared" si="0"/>
        <v>91</v>
      </c>
      <c r="K7" s="23">
        <f t="shared" si="1"/>
        <v>22.75</v>
      </c>
    </row>
    <row r="8" spans="1:11" ht="12.75">
      <c r="A8" s="13" t="s">
        <v>351</v>
      </c>
      <c r="B8" s="17">
        <v>20</v>
      </c>
      <c r="C8" s="17">
        <v>18</v>
      </c>
      <c r="D8" s="17">
        <v>7</v>
      </c>
      <c r="E8" s="17">
        <v>9</v>
      </c>
      <c r="F8" s="17"/>
      <c r="G8" s="17"/>
      <c r="H8" s="17"/>
      <c r="I8" s="17"/>
      <c r="J8" s="20">
        <f t="shared" si="0"/>
        <v>54</v>
      </c>
      <c r="K8" s="23">
        <f t="shared" si="1"/>
        <v>13.5</v>
      </c>
    </row>
    <row r="9" spans="1:11" ht="12.75">
      <c r="A9" s="13" t="s">
        <v>352</v>
      </c>
      <c r="B9" s="17">
        <v>25</v>
      </c>
      <c r="C9" s="17">
        <v>37</v>
      </c>
      <c r="D9" s="17">
        <v>14</v>
      </c>
      <c r="E9" s="17">
        <v>10</v>
      </c>
      <c r="F9" s="17"/>
      <c r="G9" s="17"/>
      <c r="H9" s="17"/>
      <c r="I9" s="17"/>
      <c r="J9" s="20">
        <f t="shared" si="0"/>
        <v>86</v>
      </c>
      <c r="K9" s="23">
        <f t="shared" si="1"/>
        <v>21.5</v>
      </c>
    </row>
    <row r="10" spans="1:11" ht="12.75">
      <c r="A10" s="13" t="s">
        <v>353</v>
      </c>
      <c r="B10" s="17">
        <v>12</v>
      </c>
      <c r="C10" s="17">
        <v>21</v>
      </c>
      <c r="D10" s="17">
        <v>9</v>
      </c>
      <c r="E10" s="17">
        <v>8</v>
      </c>
      <c r="F10" s="17"/>
      <c r="G10" s="17"/>
      <c r="H10" s="17"/>
      <c r="I10" s="17"/>
      <c r="J10" s="20">
        <f t="shared" si="0"/>
        <v>50</v>
      </c>
      <c r="K10" s="23">
        <f t="shared" si="1"/>
        <v>12.5</v>
      </c>
    </row>
    <row r="11" spans="1:11" ht="12.75">
      <c r="A11" s="13" t="s">
        <v>354</v>
      </c>
      <c r="B11" s="17">
        <v>14</v>
      </c>
      <c r="C11" s="17">
        <v>33</v>
      </c>
      <c r="D11" s="17">
        <v>17</v>
      </c>
      <c r="E11" s="17">
        <v>10</v>
      </c>
      <c r="F11" s="17"/>
      <c r="G11" s="17"/>
      <c r="H11" s="17"/>
      <c r="I11" s="17"/>
      <c r="J11" s="20">
        <f t="shared" si="0"/>
        <v>74</v>
      </c>
      <c r="K11" s="23">
        <f t="shared" si="1"/>
        <v>18.5</v>
      </c>
    </row>
    <row r="12" spans="1:11" ht="12.75">
      <c r="A12" s="13" t="s">
        <v>355</v>
      </c>
      <c r="B12" s="17">
        <v>5</v>
      </c>
      <c r="C12" s="17">
        <v>9</v>
      </c>
      <c r="D12" s="17">
        <v>4</v>
      </c>
      <c r="E12" s="17">
        <v>12</v>
      </c>
      <c r="F12" s="17"/>
      <c r="G12" s="17"/>
      <c r="H12" s="17"/>
      <c r="I12" s="17"/>
      <c r="J12" s="20">
        <f t="shared" si="0"/>
        <v>30</v>
      </c>
      <c r="K12" s="23">
        <f t="shared" si="1"/>
        <v>7.5</v>
      </c>
    </row>
    <row r="13" spans="1:11" ht="12.75">
      <c r="A13" s="13" t="s">
        <v>356</v>
      </c>
      <c r="B13" s="17">
        <v>5</v>
      </c>
      <c r="C13" s="17">
        <v>6</v>
      </c>
      <c r="D13" s="17">
        <v>3</v>
      </c>
      <c r="E13" s="17">
        <v>7</v>
      </c>
      <c r="F13" s="17"/>
      <c r="G13" s="17"/>
      <c r="H13" s="17"/>
      <c r="I13" s="17"/>
      <c r="J13" s="20">
        <f t="shared" si="0"/>
        <v>21</v>
      </c>
      <c r="K13" s="23">
        <f t="shared" si="1"/>
        <v>5.25</v>
      </c>
    </row>
    <row r="14" spans="1:11" ht="12.75">
      <c r="A14" s="13"/>
      <c r="B14" s="17"/>
      <c r="C14" s="17"/>
      <c r="D14" s="17"/>
      <c r="E14" s="17"/>
      <c r="F14" s="17"/>
      <c r="G14" s="18"/>
      <c r="H14" s="17"/>
      <c r="I14" s="17"/>
      <c r="J14" s="20"/>
      <c r="K14" s="24"/>
    </row>
    <row r="15" spans="1:11" ht="12.75">
      <c r="A15" s="19" t="s">
        <v>13</v>
      </c>
      <c r="B15" s="20">
        <f>SUM(B2:B14)</f>
        <v>199</v>
      </c>
      <c r="C15" s="20">
        <f aca="true" t="shared" si="2" ref="C15:I15">SUM(C2:C13)</f>
        <v>278</v>
      </c>
      <c r="D15" s="20">
        <f t="shared" si="2"/>
        <v>154</v>
      </c>
      <c r="E15" s="20">
        <f t="shared" si="2"/>
        <v>118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>B15+C15+D15+E15+F15+G15+H15+I15</f>
        <v>749</v>
      </c>
      <c r="K15" s="23">
        <f>J15/48</f>
        <v>15.604166666666666</v>
      </c>
    </row>
    <row r="21" ht="12.75">
      <c r="D21" t="s">
        <v>14</v>
      </c>
    </row>
  </sheetData>
  <sheetProtection/>
  <printOptions/>
  <pageMargins left="0.79" right="0.79" top="1.05" bottom="1.05" header="0.79" footer="0.51"/>
  <pageSetup fitToHeight="1" fitToWidth="1" horizontalDpi="300" verticalDpi="300" orientation="landscape" paperSize="9"/>
  <headerFooter scaleWithDoc="0" alignWithMargins="0">
    <oddHeader>&amp;C&amp;"Times New Roman,obyčejné"&amp;12&amp;A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G32" sqref="G32"/>
    </sheetView>
  </sheetViews>
  <sheetFormatPr defaultColWidth="11.57421875" defaultRowHeight="12.75"/>
  <cols>
    <col min="1" max="1" width="8.57421875" style="2" bestFit="1" customWidth="1"/>
    <col min="2" max="2" width="25.8515625" style="0" bestFit="1" customWidth="1"/>
    <col min="3" max="3" width="15.421875" style="3" bestFit="1" customWidth="1"/>
  </cols>
  <sheetData>
    <row r="1" spans="1:3" ht="15.75">
      <c r="A1" s="96" t="s">
        <v>357</v>
      </c>
      <c r="B1" s="96"/>
      <c r="C1" s="96"/>
    </row>
    <row r="2" spans="1:3" s="1" customFormat="1" ht="12.75">
      <c r="A2" s="4" t="s">
        <v>1</v>
      </c>
      <c r="B2" s="1" t="s">
        <v>3</v>
      </c>
      <c r="C2" s="5" t="s">
        <v>358</v>
      </c>
    </row>
    <row r="3" ht="12.75">
      <c r="A3" s="6"/>
    </row>
    <row r="4" spans="1:2" ht="12.75">
      <c r="A4" s="6"/>
      <c r="B4" s="7"/>
    </row>
    <row r="5" spans="1:2" ht="12.75">
      <c r="A5" s="6"/>
      <c r="B5" s="7"/>
    </row>
    <row r="6" spans="1:2" ht="12.75">
      <c r="A6" s="6"/>
      <c r="B6" s="7"/>
    </row>
    <row r="7" ht="12.75">
      <c r="A7" s="6"/>
    </row>
    <row r="8" ht="12.75">
      <c r="A8" s="6"/>
    </row>
    <row r="9" ht="12.75">
      <c r="A9" s="6"/>
    </row>
    <row r="10" spans="1:2" ht="12.75">
      <c r="A10" s="6"/>
      <c r="B10" s="7"/>
    </row>
    <row r="11" spans="1:2" ht="12.75">
      <c r="A11" s="6"/>
      <c r="B11" s="7"/>
    </row>
    <row r="12" ht="12.75">
      <c r="A12" s="6"/>
    </row>
    <row r="13" spans="1:2" ht="12.75">
      <c r="A13" s="6"/>
      <c r="B13" s="7"/>
    </row>
    <row r="14" spans="1:2" ht="12.75">
      <c r="A14" s="6"/>
      <c r="B14" s="8"/>
    </row>
    <row r="15" spans="1:2" ht="12.75">
      <c r="A15" s="6"/>
      <c r="B15" s="8"/>
    </row>
    <row r="16" ht="12.75">
      <c r="A16" s="6"/>
    </row>
    <row r="17" spans="1:2" ht="12.75">
      <c r="A17" s="6"/>
      <c r="B17" s="9"/>
    </row>
    <row r="18" spans="1:2" ht="12.75">
      <c r="A18" s="6"/>
      <c r="B18" s="7"/>
    </row>
    <row r="19" ht="12.75">
      <c r="A19" s="6"/>
    </row>
    <row r="20" spans="1:2" ht="12.75">
      <c r="A20" s="6"/>
      <c r="B20" s="7"/>
    </row>
    <row r="21" spans="1:2" ht="12.75">
      <c r="A21" s="6"/>
      <c r="B21" s="8"/>
    </row>
    <row r="22" spans="1:2" ht="12.75">
      <c r="A22" s="6"/>
      <c r="B22" s="8"/>
    </row>
    <row r="23" spans="1:2" ht="12.75">
      <c r="A23" s="6"/>
      <c r="B23" s="7"/>
    </row>
    <row r="24" spans="1:2" ht="12.75">
      <c r="A24" s="6"/>
      <c r="B24" s="8"/>
    </row>
    <row r="25" spans="1:2" ht="12.75">
      <c r="A25" s="6"/>
      <c r="B25" s="7"/>
    </row>
    <row r="26" spans="1:2" ht="12.75">
      <c r="A26" s="6"/>
      <c r="B26" s="10"/>
    </row>
    <row r="27" spans="1:2" ht="12.75">
      <c r="A27" s="6"/>
      <c r="B27" s="7"/>
    </row>
    <row r="28" spans="1:2" ht="12.75">
      <c r="A28" s="6"/>
      <c r="B28" s="8"/>
    </row>
    <row r="29" ht="12.75">
      <c r="A29" s="6"/>
    </row>
    <row r="30" spans="1:2" ht="12.75">
      <c r="A30" s="6"/>
      <c r="B30" s="7"/>
    </row>
    <row r="31" spans="1:2" ht="12.75">
      <c r="A31" s="6"/>
      <c r="B31" s="7"/>
    </row>
    <row r="32" spans="1:2" ht="12.75">
      <c r="A32" s="6"/>
      <c r="B32" s="7"/>
    </row>
    <row r="33" spans="1:2" ht="12.75">
      <c r="A33" s="6"/>
      <c r="B33" s="8"/>
    </row>
    <row r="34" spans="1:2" ht="12.75">
      <c r="A34" s="6"/>
      <c r="B34" s="7"/>
    </row>
    <row r="35" spans="1:2" ht="12.75">
      <c r="A35" s="6"/>
      <c r="B35" s="8"/>
    </row>
    <row r="36" spans="1:2" ht="12.75">
      <c r="A36" s="6"/>
      <c r="B36" s="9"/>
    </row>
    <row r="37" spans="1:2" ht="12.75">
      <c r="A37" s="6"/>
      <c r="B37" s="8"/>
    </row>
    <row r="38" ht="12.75">
      <c r="A38" s="6"/>
    </row>
    <row r="39" spans="1:2" ht="12.75">
      <c r="A39" s="6"/>
      <c r="B39" s="8"/>
    </row>
    <row r="40" spans="1:2" ht="12.75">
      <c r="A40" s="6"/>
      <c r="B40" s="7"/>
    </row>
    <row r="41" spans="1:2" ht="12.75">
      <c r="A41" s="6"/>
      <c r="B41" s="9"/>
    </row>
    <row r="42" spans="1:2" ht="12.75">
      <c r="A42" s="6"/>
      <c r="B42" s="7"/>
    </row>
    <row r="43" spans="1:2" ht="12.75">
      <c r="A43" s="6"/>
      <c r="B43" s="7"/>
    </row>
    <row r="44" spans="1:2" ht="12.75">
      <c r="A44" s="6"/>
      <c r="B44" s="7"/>
    </row>
    <row r="45" spans="1:2" ht="12.75">
      <c r="A45" s="6"/>
      <c r="B45" s="8"/>
    </row>
    <row r="46" spans="1:2" ht="12.75">
      <c r="A46" s="6"/>
      <c r="B46" s="7"/>
    </row>
    <row r="47" spans="1:2" ht="12.75">
      <c r="A47" s="6"/>
      <c r="B47" s="8"/>
    </row>
    <row r="48" spans="1:2" ht="12.75">
      <c r="A48" s="6"/>
      <c r="B48" s="8"/>
    </row>
    <row r="49" spans="1:2" ht="12.75">
      <c r="A49" s="6"/>
      <c r="B49" s="7"/>
    </row>
    <row r="50" spans="1:2" ht="12.75">
      <c r="A50" s="6"/>
      <c r="B50" s="8"/>
    </row>
    <row r="51" spans="1:2" ht="12.75">
      <c r="A51" s="6"/>
      <c r="B51" s="8"/>
    </row>
    <row r="52" spans="1:2" ht="12.75">
      <c r="A52" s="6"/>
      <c r="B52" s="8"/>
    </row>
    <row r="53" spans="1:2" ht="12.75">
      <c r="A53" s="6"/>
      <c r="B53" s="10"/>
    </row>
    <row r="54" spans="1:2" ht="12.75">
      <c r="A54" s="6"/>
      <c r="B54" s="10"/>
    </row>
    <row r="55" spans="1:2" ht="12.75">
      <c r="A55" s="6"/>
      <c r="B55" s="10"/>
    </row>
    <row r="56" spans="1:2" ht="12.75">
      <c r="A56" s="6"/>
      <c r="B56" s="8"/>
    </row>
  </sheetData>
  <sheetProtection/>
  <mergeCells count="1">
    <mergeCell ref="A1:C1"/>
  </mergeCells>
  <printOptions/>
  <pageMargins left="0.79" right="0.79" top="0.79" bottom="0.79" header="0.51" footer="0.51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"/>
  <sheetViews>
    <sheetView zoomScalePageLayoutView="0" workbookViewId="0" topLeftCell="A1">
      <selection activeCell="P9" sqref="P9"/>
    </sheetView>
  </sheetViews>
  <sheetFormatPr defaultColWidth="11.57421875" defaultRowHeight="12.75"/>
  <cols>
    <col min="1" max="1" width="7.00390625" style="6" bestFit="1" customWidth="1"/>
    <col min="2" max="2" width="20.7109375" style="0" customWidth="1"/>
    <col min="3" max="3" width="25.421875" style="54" bestFit="1" customWidth="1"/>
    <col min="4" max="4" width="8.7109375" style="2" bestFit="1" customWidth="1"/>
    <col min="5" max="5" width="9.421875" style="2" bestFit="1" customWidth="1"/>
    <col min="6" max="6" width="10.421875" style="2" bestFit="1" customWidth="1"/>
    <col min="7" max="7" width="9.28125" style="2" bestFit="1" customWidth="1"/>
    <col min="8" max="8" width="10.28125" style="2" bestFit="1" customWidth="1"/>
    <col min="9" max="9" width="11.00390625" style="2" bestFit="1" customWidth="1"/>
    <col min="10" max="10" width="8.421875" style="2" bestFit="1" customWidth="1"/>
    <col min="11" max="11" width="9.00390625" style="2" bestFit="1" customWidth="1"/>
    <col min="12" max="12" width="9.57421875" style="2" bestFit="1" customWidth="1"/>
    <col min="13" max="13" width="8.28125" style="26" bestFit="1" customWidth="1"/>
    <col min="14" max="14" width="11.57421875" style="2" customWidth="1"/>
    <col min="15" max="15" width="19.7109375" style="0" bestFit="1" customWidth="1"/>
  </cols>
  <sheetData>
    <row r="1" spans="1:13" ht="21.75" customHeight="1">
      <c r="A1" s="93" t="s">
        <v>84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255" s="25" customFormat="1" ht="33.75">
      <c r="A2" s="71" t="s">
        <v>1</v>
      </c>
      <c r="B2" s="72" t="s">
        <v>2</v>
      </c>
      <c r="C2" s="75" t="s">
        <v>3</v>
      </c>
      <c r="D2" s="15" t="s">
        <v>4</v>
      </c>
      <c r="E2" s="14" t="s">
        <v>5</v>
      </c>
      <c r="F2" s="15" t="s">
        <v>6</v>
      </c>
      <c r="G2" s="15" t="s">
        <v>7</v>
      </c>
      <c r="H2" s="16" t="s">
        <v>8</v>
      </c>
      <c r="I2" s="16" t="s">
        <v>9</v>
      </c>
      <c r="J2" s="15" t="s">
        <v>10</v>
      </c>
      <c r="K2" s="16" t="s">
        <v>11</v>
      </c>
      <c r="L2" s="16" t="s">
        <v>12</v>
      </c>
      <c r="M2" s="74" t="s">
        <v>13</v>
      </c>
      <c r="N2" s="55"/>
      <c r="IU2"/>
    </row>
    <row r="3" spans="1:16" ht="12.75">
      <c r="A3" s="48" t="s">
        <v>15</v>
      </c>
      <c r="B3" s="35" t="s">
        <v>85</v>
      </c>
      <c r="C3" s="35" t="s">
        <v>29</v>
      </c>
      <c r="D3" s="36">
        <v>2010</v>
      </c>
      <c r="E3" s="49">
        <v>11</v>
      </c>
      <c r="F3" s="49">
        <v>11</v>
      </c>
      <c r="G3" s="49">
        <v>14</v>
      </c>
      <c r="H3" s="49">
        <v>14</v>
      </c>
      <c r="I3" s="49"/>
      <c r="J3" s="49"/>
      <c r="K3" s="49"/>
      <c r="L3" s="49"/>
      <c r="M3" s="53">
        <f aca="true" t="shared" si="0" ref="M3:M28">E3+F3+G3+H3+I3+J3+K3+L3</f>
        <v>50</v>
      </c>
      <c r="N3" s="46"/>
      <c r="P3" s="7"/>
    </row>
    <row r="4" spans="1:16" ht="12.75">
      <c r="A4" s="48" t="s">
        <v>18</v>
      </c>
      <c r="B4" s="35" t="s">
        <v>86</v>
      </c>
      <c r="C4" s="35" t="s">
        <v>23</v>
      </c>
      <c r="D4" s="36">
        <v>2010</v>
      </c>
      <c r="E4" s="49">
        <v>9</v>
      </c>
      <c r="F4" s="49">
        <v>14</v>
      </c>
      <c r="G4" s="49">
        <v>11</v>
      </c>
      <c r="H4" s="49">
        <v>11</v>
      </c>
      <c r="I4" s="49"/>
      <c r="J4" s="49"/>
      <c r="K4" s="49"/>
      <c r="L4" s="49"/>
      <c r="M4" s="53">
        <f t="shared" si="0"/>
        <v>45</v>
      </c>
      <c r="N4" s="46"/>
      <c r="P4" s="7"/>
    </row>
    <row r="5" spans="1:16" ht="12.75">
      <c r="A5" s="48" t="s">
        <v>21</v>
      </c>
      <c r="B5" s="35" t="s">
        <v>87</v>
      </c>
      <c r="C5" s="35" t="s">
        <v>23</v>
      </c>
      <c r="D5" s="36">
        <v>2010</v>
      </c>
      <c r="E5" s="49">
        <v>4</v>
      </c>
      <c r="F5" s="49"/>
      <c r="G5" s="49">
        <v>7</v>
      </c>
      <c r="H5" s="49">
        <v>9</v>
      </c>
      <c r="I5" s="49"/>
      <c r="J5" s="49"/>
      <c r="K5" s="49"/>
      <c r="L5" s="49"/>
      <c r="M5" s="53">
        <f t="shared" si="0"/>
        <v>20</v>
      </c>
      <c r="N5" s="46"/>
      <c r="P5" s="7"/>
    </row>
    <row r="6" spans="1:16" ht="12.75">
      <c r="A6" s="48" t="s">
        <v>24</v>
      </c>
      <c r="B6" s="35" t="s">
        <v>88</v>
      </c>
      <c r="C6" s="79" t="s">
        <v>29</v>
      </c>
      <c r="D6" s="52">
        <v>2010</v>
      </c>
      <c r="E6" s="38"/>
      <c r="F6" s="38">
        <v>9</v>
      </c>
      <c r="G6" s="38">
        <v>6</v>
      </c>
      <c r="H6" s="38"/>
      <c r="I6" s="38"/>
      <c r="J6" s="38"/>
      <c r="K6" s="38"/>
      <c r="L6" s="38"/>
      <c r="M6" s="53">
        <f t="shared" si="0"/>
        <v>15</v>
      </c>
      <c r="N6" s="46"/>
      <c r="P6" s="7"/>
    </row>
    <row r="7" spans="1:16" ht="12.75">
      <c r="A7" s="48" t="s">
        <v>27</v>
      </c>
      <c r="B7" s="35" t="s">
        <v>89</v>
      </c>
      <c r="C7" s="35" t="s">
        <v>26</v>
      </c>
      <c r="D7" s="36">
        <v>2010</v>
      </c>
      <c r="E7" s="49">
        <v>14</v>
      </c>
      <c r="F7" s="49"/>
      <c r="G7" s="49"/>
      <c r="H7" s="49"/>
      <c r="I7" s="49"/>
      <c r="J7" s="49"/>
      <c r="K7" s="49"/>
      <c r="L7" s="49"/>
      <c r="M7" s="53">
        <f t="shared" si="0"/>
        <v>14</v>
      </c>
      <c r="N7" s="46"/>
      <c r="P7" s="7"/>
    </row>
    <row r="8" spans="1:16" ht="12.75">
      <c r="A8" s="48" t="s">
        <v>30</v>
      </c>
      <c r="B8" s="35" t="s">
        <v>90</v>
      </c>
      <c r="C8" s="35" t="s">
        <v>17</v>
      </c>
      <c r="D8" s="36">
        <v>2010</v>
      </c>
      <c r="E8" s="49">
        <v>7</v>
      </c>
      <c r="F8" s="49">
        <v>6</v>
      </c>
      <c r="G8" s="49"/>
      <c r="H8" s="49"/>
      <c r="I8" s="49"/>
      <c r="J8" s="49"/>
      <c r="K8" s="49"/>
      <c r="L8" s="49"/>
      <c r="M8" s="53">
        <f t="shared" si="0"/>
        <v>13</v>
      </c>
      <c r="N8" s="46"/>
      <c r="P8" s="7"/>
    </row>
    <row r="9" spans="1:16" ht="12.75">
      <c r="A9" s="48" t="s">
        <v>32</v>
      </c>
      <c r="B9" s="35" t="s">
        <v>91</v>
      </c>
      <c r="C9" s="35" t="s">
        <v>66</v>
      </c>
      <c r="D9" s="36">
        <v>2010</v>
      </c>
      <c r="E9" s="49">
        <v>2</v>
      </c>
      <c r="F9" s="49">
        <v>2</v>
      </c>
      <c r="G9" s="49"/>
      <c r="H9" s="49">
        <v>6</v>
      </c>
      <c r="I9" s="49"/>
      <c r="J9" s="49"/>
      <c r="K9" s="49"/>
      <c r="L9" s="49"/>
      <c r="M9" s="53">
        <f t="shared" si="0"/>
        <v>10</v>
      </c>
      <c r="N9" s="46"/>
      <c r="P9" s="7"/>
    </row>
    <row r="10" spans="1:16" ht="12.75">
      <c r="A10" s="48" t="s">
        <v>34</v>
      </c>
      <c r="B10" s="80" t="s">
        <v>92</v>
      </c>
      <c r="C10" s="76" t="s">
        <v>23</v>
      </c>
      <c r="D10" s="38">
        <v>2010</v>
      </c>
      <c r="E10" s="38"/>
      <c r="F10" s="38"/>
      <c r="G10" s="38">
        <v>9</v>
      </c>
      <c r="H10" s="38"/>
      <c r="I10" s="38"/>
      <c r="J10" s="38"/>
      <c r="K10" s="38"/>
      <c r="L10" s="38"/>
      <c r="M10" s="53">
        <f t="shared" si="0"/>
        <v>9</v>
      </c>
      <c r="N10" s="46"/>
      <c r="P10" s="7"/>
    </row>
    <row r="11" spans="1:16" ht="12.75">
      <c r="A11" s="48" t="s">
        <v>36</v>
      </c>
      <c r="B11" s="35" t="s">
        <v>93</v>
      </c>
      <c r="C11" s="35" t="s">
        <v>57</v>
      </c>
      <c r="D11" s="38">
        <v>2011</v>
      </c>
      <c r="E11" s="38"/>
      <c r="F11" s="38"/>
      <c r="G11" s="38">
        <v>1</v>
      </c>
      <c r="H11" s="38">
        <v>7</v>
      </c>
      <c r="I11" s="38"/>
      <c r="J11" s="38"/>
      <c r="K11" s="38"/>
      <c r="L11" s="38"/>
      <c r="M11" s="53">
        <f t="shared" si="0"/>
        <v>8</v>
      </c>
      <c r="N11" s="46"/>
      <c r="P11" s="7"/>
    </row>
    <row r="12" spans="1:16" ht="12.75">
      <c r="A12" s="48" t="s">
        <v>39</v>
      </c>
      <c r="B12" s="35" t="s">
        <v>94</v>
      </c>
      <c r="C12" s="76" t="s">
        <v>50</v>
      </c>
      <c r="D12" s="52">
        <v>2010</v>
      </c>
      <c r="E12" s="38"/>
      <c r="F12" s="38">
        <v>7</v>
      </c>
      <c r="G12" s="38"/>
      <c r="H12" s="38"/>
      <c r="I12" s="38"/>
      <c r="J12" s="38"/>
      <c r="K12" s="38"/>
      <c r="L12" s="38"/>
      <c r="M12" s="53">
        <f t="shared" si="0"/>
        <v>7</v>
      </c>
      <c r="N12" s="46"/>
      <c r="P12" s="7"/>
    </row>
    <row r="13" spans="1:13" ht="12.75">
      <c r="A13" s="48" t="s">
        <v>42</v>
      </c>
      <c r="B13" s="35" t="s">
        <v>95</v>
      </c>
      <c r="C13" s="35" t="s">
        <v>29</v>
      </c>
      <c r="D13" s="36">
        <v>2010</v>
      </c>
      <c r="E13" s="49">
        <v>6</v>
      </c>
      <c r="F13" s="49"/>
      <c r="G13" s="49"/>
      <c r="H13" s="49"/>
      <c r="I13" s="49"/>
      <c r="J13" s="49"/>
      <c r="K13" s="49"/>
      <c r="L13" s="49"/>
      <c r="M13" s="53">
        <f t="shared" si="0"/>
        <v>6</v>
      </c>
    </row>
    <row r="14" spans="1:13" ht="12.75">
      <c r="A14" s="48" t="s">
        <v>45</v>
      </c>
      <c r="B14" s="35" t="s">
        <v>96</v>
      </c>
      <c r="C14" s="35" t="s">
        <v>17</v>
      </c>
      <c r="D14" s="36">
        <v>2010</v>
      </c>
      <c r="E14" s="49">
        <v>5</v>
      </c>
      <c r="F14" s="49"/>
      <c r="G14" s="49"/>
      <c r="H14" s="49"/>
      <c r="I14" s="49"/>
      <c r="J14" s="49"/>
      <c r="K14" s="49"/>
      <c r="L14" s="49"/>
      <c r="M14" s="53">
        <f t="shared" si="0"/>
        <v>5</v>
      </c>
    </row>
    <row r="15" spans="1:13" ht="12.75">
      <c r="A15" s="48" t="s">
        <v>48</v>
      </c>
      <c r="B15" s="35" t="s">
        <v>97</v>
      </c>
      <c r="C15" s="35" t="s">
        <v>29</v>
      </c>
      <c r="D15" s="36">
        <v>2010</v>
      </c>
      <c r="E15" s="49">
        <v>1</v>
      </c>
      <c r="F15" s="49">
        <v>4</v>
      </c>
      <c r="G15" s="49"/>
      <c r="H15" s="49"/>
      <c r="I15" s="49"/>
      <c r="J15" s="49"/>
      <c r="K15" s="49"/>
      <c r="L15" s="49"/>
      <c r="M15" s="53">
        <f t="shared" si="0"/>
        <v>5</v>
      </c>
    </row>
    <row r="16" spans="1:13" ht="12.75">
      <c r="A16" s="48" t="s">
        <v>51</v>
      </c>
      <c r="B16" s="35" t="s">
        <v>98</v>
      </c>
      <c r="C16" s="76" t="s">
        <v>99</v>
      </c>
      <c r="D16" s="52">
        <v>2011</v>
      </c>
      <c r="E16" s="38"/>
      <c r="F16" s="38">
        <v>5</v>
      </c>
      <c r="G16" s="38"/>
      <c r="H16" s="38"/>
      <c r="I16" s="38"/>
      <c r="J16" s="38"/>
      <c r="K16" s="38"/>
      <c r="L16" s="38"/>
      <c r="M16" s="53">
        <f t="shared" si="0"/>
        <v>5</v>
      </c>
    </row>
    <row r="17" spans="1:13" ht="12.75">
      <c r="A17" s="48" t="s">
        <v>53</v>
      </c>
      <c r="B17" s="80" t="s">
        <v>100</v>
      </c>
      <c r="C17" s="76" t="s">
        <v>66</v>
      </c>
      <c r="D17" s="38">
        <v>2010</v>
      </c>
      <c r="E17" s="38"/>
      <c r="F17" s="38"/>
      <c r="G17" s="38">
        <v>5</v>
      </c>
      <c r="H17" s="38"/>
      <c r="I17" s="38"/>
      <c r="J17" s="38"/>
      <c r="K17" s="38"/>
      <c r="L17" s="38"/>
      <c r="M17" s="53">
        <f t="shared" si="0"/>
        <v>5</v>
      </c>
    </row>
    <row r="18" spans="1:13" ht="12.75">
      <c r="A18" s="48" t="s">
        <v>55</v>
      </c>
      <c r="B18" s="80" t="s">
        <v>101</v>
      </c>
      <c r="C18" s="76"/>
      <c r="D18" s="38">
        <v>2011</v>
      </c>
      <c r="E18" s="38"/>
      <c r="F18" s="38"/>
      <c r="G18" s="38"/>
      <c r="H18" s="38">
        <v>5</v>
      </c>
      <c r="I18" s="38"/>
      <c r="J18" s="38"/>
      <c r="K18" s="38"/>
      <c r="L18" s="38"/>
      <c r="M18" s="53">
        <f t="shared" si="0"/>
        <v>5</v>
      </c>
    </row>
    <row r="19" spans="1:13" ht="12.75">
      <c r="A19" s="48" t="s">
        <v>58</v>
      </c>
      <c r="B19" s="80" t="s">
        <v>102</v>
      </c>
      <c r="C19" s="76" t="s">
        <v>103</v>
      </c>
      <c r="D19" s="38">
        <v>2010</v>
      </c>
      <c r="E19" s="38"/>
      <c r="F19" s="38"/>
      <c r="G19" s="38">
        <v>4</v>
      </c>
      <c r="H19" s="38"/>
      <c r="I19" s="38"/>
      <c r="J19" s="38"/>
      <c r="K19" s="38"/>
      <c r="L19" s="38"/>
      <c r="M19" s="53">
        <f t="shared" si="0"/>
        <v>4</v>
      </c>
    </row>
    <row r="20" spans="1:13" ht="12.75">
      <c r="A20" s="48" t="s">
        <v>60</v>
      </c>
      <c r="B20" s="35" t="s">
        <v>104</v>
      </c>
      <c r="C20" s="35" t="s">
        <v>105</v>
      </c>
      <c r="D20" s="36">
        <v>2010</v>
      </c>
      <c r="E20" s="49">
        <v>3</v>
      </c>
      <c r="F20" s="49"/>
      <c r="G20" s="49"/>
      <c r="H20" s="49"/>
      <c r="I20" s="49"/>
      <c r="J20" s="49"/>
      <c r="K20" s="49"/>
      <c r="L20" s="49"/>
      <c r="M20" s="53">
        <f t="shared" si="0"/>
        <v>3</v>
      </c>
    </row>
    <row r="21" spans="1:13" ht="12.75">
      <c r="A21" s="48" t="s">
        <v>62</v>
      </c>
      <c r="B21" s="35" t="s">
        <v>106</v>
      </c>
      <c r="C21" s="35" t="s">
        <v>50</v>
      </c>
      <c r="D21" s="38">
        <v>2010</v>
      </c>
      <c r="E21" s="38"/>
      <c r="F21" s="38">
        <v>3</v>
      </c>
      <c r="G21" s="38"/>
      <c r="H21" s="38"/>
      <c r="I21" s="38"/>
      <c r="J21" s="38"/>
      <c r="K21" s="38"/>
      <c r="L21" s="38"/>
      <c r="M21" s="53">
        <f t="shared" si="0"/>
        <v>3</v>
      </c>
    </row>
    <row r="22" spans="1:13" ht="12.75">
      <c r="A22" s="48" t="s">
        <v>64</v>
      </c>
      <c r="B22" s="35" t="s">
        <v>107</v>
      </c>
      <c r="C22" s="35" t="s">
        <v>29</v>
      </c>
      <c r="D22" s="38">
        <v>2010</v>
      </c>
      <c r="E22" s="38"/>
      <c r="F22" s="38"/>
      <c r="G22" s="38">
        <v>3</v>
      </c>
      <c r="H22" s="38"/>
      <c r="I22" s="38"/>
      <c r="J22" s="38"/>
      <c r="K22" s="38"/>
      <c r="L22" s="38"/>
      <c r="M22" s="53">
        <f t="shared" si="0"/>
        <v>3</v>
      </c>
    </row>
    <row r="23" spans="1:13" ht="12.75">
      <c r="A23" s="48" t="s">
        <v>67</v>
      </c>
      <c r="B23" s="35" t="s">
        <v>108</v>
      </c>
      <c r="C23" s="35" t="s">
        <v>109</v>
      </c>
      <c r="D23" s="38">
        <v>2011</v>
      </c>
      <c r="E23" s="38"/>
      <c r="F23" s="38"/>
      <c r="G23" s="38">
        <v>2</v>
      </c>
      <c r="H23" s="38"/>
      <c r="I23" s="38"/>
      <c r="J23" s="38"/>
      <c r="K23" s="38"/>
      <c r="L23" s="38"/>
      <c r="M23" s="53">
        <f t="shared" si="0"/>
        <v>2</v>
      </c>
    </row>
    <row r="24" spans="1:13" ht="15">
      <c r="A24" s="48" t="s">
        <v>70</v>
      </c>
      <c r="B24" s="35" t="s">
        <v>110</v>
      </c>
      <c r="C24" s="35" t="s">
        <v>57</v>
      </c>
      <c r="D24" s="40">
        <v>2011</v>
      </c>
      <c r="E24" s="38"/>
      <c r="F24" s="38">
        <v>1</v>
      </c>
      <c r="G24" s="38"/>
      <c r="H24" s="38"/>
      <c r="I24" s="38"/>
      <c r="J24" s="38"/>
      <c r="K24" s="38"/>
      <c r="L24" s="38"/>
      <c r="M24" s="53">
        <f t="shared" si="0"/>
        <v>1</v>
      </c>
    </row>
    <row r="25" spans="1:13" ht="12.75">
      <c r="A25" s="48" t="s">
        <v>72</v>
      </c>
      <c r="B25" s="35" t="s">
        <v>111</v>
      </c>
      <c r="C25" s="35" t="s">
        <v>112</v>
      </c>
      <c r="D25" s="36">
        <v>2011</v>
      </c>
      <c r="E25" s="49"/>
      <c r="F25" s="49"/>
      <c r="G25" s="49"/>
      <c r="H25" s="49"/>
      <c r="I25" s="49"/>
      <c r="J25" s="49"/>
      <c r="K25" s="49"/>
      <c r="L25" s="49"/>
      <c r="M25" s="53">
        <f t="shared" si="0"/>
        <v>0</v>
      </c>
    </row>
    <row r="26" spans="1:13" ht="12.75">
      <c r="A26" s="48" t="s">
        <v>74</v>
      </c>
      <c r="B26" s="35" t="s">
        <v>113</v>
      </c>
      <c r="C26" s="35" t="s">
        <v>26</v>
      </c>
      <c r="D26" s="36">
        <v>2011</v>
      </c>
      <c r="E26" s="37"/>
      <c r="F26" s="37"/>
      <c r="G26" s="37"/>
      <c r="H26" s="37"/>
      <c r="I26" s="37"/>
      <c r="J26" s="37"/>
      <c r="K26" s="37"/>
      <c r="L26" s="37"/>
      <c r="M26" s="53">
        <f t="shared" si="0"/>
        <v>0</v>
      </c>
    </row>
    <row r="27" spans="1:13" ht="12.75">
      <c r="A27" s="48" t="s">
        <v>76</v>
      </c>
      <c r="B27" s="35" t="s">
        <v>114</v>
      </c>
      <c r="C27" s="35" t="s">
        <v>17</v>
      </c>
      <c r="D27" s="36">
        <v>2010</v>
      </c>
      <c r="E27" s="37"/>
      <c r="F27" s="37"/>
      <c r="G27" s="37"/>
      <c r="H27" s="37"/>
      <c r="I27" s="37"/>
      <c r="J27" s="37"/>
      <c r="K27" s="37"/>
      <c r="L27" s="37"/>
      <c r="M27" s="53">
        <f t="shared" si="0"/>
        <v>0</v>
      </c>
    </row>
    <row r="28" spans="1:13" ht="12.75">
      <c r="A28" s="48" t="s">
        <v>78</v>
      </c>
      <c r="B28" s="35" t="s">
        <v>115</v>
      </c>
      <c r="C28" s="35" t="s">
        <v>17</v>
      </c>
      <c r="D28" s="36">
        <v>2012</v>
      </c>
      <c r="E28" s="37"/>
      <c r="F28" s="37"/>
      <c r="G28" s="37"/>
      <c r="H28" s="37"/>
      <c r="I28" s="37"/>
      <c r="J28" s="37"/>
      <c r="K28" s="37"/>
      <c r="L28" s="37"/>
      <c r="M28" s="53">
        <f t="shared" si="0"/>
        <v>0</v>
      </c>
    </row>
  </sheetData>
  <sheetProtection/>
  <mergeCells count="1">
    <mergeCell ref="A1:M1"/>
  </mergeCells>
  <printOptions/>
  <pageMargins left="0.59" right="0.59" top="1.06" bottom="1.06" header="0.51" footer="0.51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zoomScalePageLayoutView="0" workbookViewId="0" topLeftCell="A1">
      <selection activeCell="J15" sqref="J15"/>
    </sheetView>
  </sheetViews>
  <sheetFormatPr defaultColWidth="11.57421875" defaultRowHeight="12.75"/>
  <cols>
    <col min="1" max="1" width="7.421875" style="6" bestFit="1" customWidth="1"/>
    <col min="2" max="2" width="17.28125" style="0" customWidth="1"/>
    <col min="3" max="3" width="27.8515625" style="7" bestFit="1" customWidth="1"/>
    <col min="4" max="4" width="8.7109375" style="2" bestFit="1" customWidth="1"/>
    <col min="5" max="5" width="8.421875" style="2" bestFit="1" customWidth="1"/>
    <col min="6" max="6" width="9.8515625" style="2" bestFit="1" customWidth="1"/>
    <col min="7" max="7" width="8.00390625" style="2" bestFit="1" customWidth="1"/>
    <col min="8" max="8" width="9.57421875" style="2" bestFit="1" customWidth="1"/>
    <col min="9" max="9" width="9.28125" style="2" bestFit="1" customWidth="1"/>
    <col min="10" max="10" width="9.00390625" style="2" bestFit="1" customWidth="1"/>
    <col min="11" max="11" width="8.140625" style="2" bestFit="1" customWidth="1"/>
    <col min="12" max="12" width="9.7109375" style="2" bestFit="1" customWidth="1"/>
    <col min="13" max="13" width="9.8515625" style="26" bestFit="1" customWidth="1"/>
    <col min="14" max="14" width="9.7109375" style="0" bestFit="1" customWidth="1"/>
    <col min="15" max="15" width="17.00390625" style="0" bestFit="1" customWidth="1"/>
  </cols>
  <sheetData>
    <row r="1" spans="1:13" ht="21.75" customHeight="1">
      <c r="A1" s="93" t="s">
        <v>116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255" s="25" customFormat="1" ht="45">
      <c r="A2" s="71" t="s">
        <v>1</v>
      </c>
      <c r="B2" s="72" t="s">
        <v>2</v>
      </c>
      <c r="C2" s="75" t="s">
        <v>3</v>
      </c>
      <c r="D2" s="15" t="s">
        <v>4</v>
      </c>
      <c r="E2" s="14" t="s">
        <v>5</v>
      </c>
      <c r="F2" s="15" t="s">
        <v>6</v>
      </c>
      <c r="G2" s="15" t="s">
        <v>7</v>
      </c>
      <c r="H2" s="16" t="s">
        <v>8</v>
      </c>
      <c r="I2" s="16" t="s">
        <v>9</v>
      </c>
      <c r="J2" s="15" t="s">
        <v>10</v>
      </c>
      <c r="K2" s="16" t="s">
        <v>11</v>
      </c>
      <c r="L2" s="16" t="s">
        <v>12</v>
      </c>
      <c r="M2" s="74" t="s">
        <v>13</v>
      </c>
      <c r="N2" s="25" t="s">
        <v>14</v>
      </c>
      <c r="IU2"/>
    </row>
    <row r="3" spans="1:16" ht="12.75">
      <c r="A3" s="48" t="s">
        <v>15</v>
      </c>
      <c r="B3" s="35" t="s">
        <v>117</v>
      </c>
      <c r="C3" s="35" t="s">
        <v>29</v>
      </c>
      <c r="D3" s="36">
        <v>2008</v>
      </c>
      <c r="E3" s="37">
        <v>14</v>
      </c>
      <c r="F3" s="37">
        <v>14</v>
      </c>
      <c r="G3" s="37">
        <v>11</v>
      </c>
      <c r="H3" s="49"/>
      <c r="I3" s="49"/>
      <c r="J3" s="49"/>
      <c r="K3" s="49"/>
      <c r="L3" s="49"/>
      <c r="M3" s="53">
        <f aca="true" t="shared" si="0" ref="M3:M25">E3+F3+G3+H3+I3+J3+K3+L3</f>
        <v>39</v>
      </c>
      <c r="N3" s="46"/>
      <c r="P3" s="7"/>
    </row>
    <row r="4" spans="1:16" ht="12.75">
      <c r="A4" s="48" t="s">
        <v>18</v>
      </c>
      <c r="B4" s="35" t="s">
        <v>118</v>
      </c>
      <c r="C4" s="35" t="s">
        <v>29</v>
      </c>
      <c r="D4" s="36">
        <v>2008</v>
      </c>
      <c r="E4" s="37">
        <v>6</v>
      </c>
      <c r="F4" s="37">
        <v>11</v>
      </c>
      <c r="G4" s="37">
        <v>6</v>
      </c>
      <c r="H4" s="37">
        <v>11</v>
      </c>
      <c r="I4" s="78"/>
      <c r="J4" s="78"/>
      <c r="K4" s="78"/>
      <c r="L4" s="78"/>
      <c r="M4" s="53">
        <f t="shared" si="0"/>
        <v>34</v>
      </c>
      <c r="N4" s="46"/>
      <c r="P4" s="7"/>
    </row>
    <row r="5" spans="1:13" ht="12.75">
      <c r="A5" s="48" t="s">
        <v>21</v>
      </c>
      <c r="B5" s="34" t="s">
        <v>119</v>
      </c>
      <c r="C5" s="35" t="s">
        <v>23</v>
      </c>
      <c r="D5" s="36">
        <v>2008</v>
      </c>
      <c r="E5" s="37">
        <v>4</v>
      </c>
      <c r="F5" s="37">
        <v>9</v>
      </c>
      <c r="G5" s="37">
        <v>7</v>
      </c>
      <c r="H5" s="37">
        <v>9</v>
      </c>
      <c r="I5" s="37"/>
      <c r="J5" s="37"/>
      <c r="K5" s="37"/>
      <c r="L5" s="37"/>
      <c r="M5" s="53">
        <f t="shared" si="0"/>
        <v>29</v>
      </c>
    </row>
    <row r="6" spans="1:13" ht="12.75">
      <c r="A6" s="48" t="s">
        <v>24</v>
      </c>
      <c r="B6" s="35" t="s">
        <v>120</v>
      </c>
      <c r="C6" s="35" t="s">
        <v>29</v>
      </c>
      <c r="D6" s="36">
        <v>2008</v>
      </c>
      <c r="E6" s="77">
        <v>7</v>
      </c>
      <c r="F6" s="77">
        <v>3</v>
      </c>
      <c r="G6" s="77">
        <v>3</v>
      </c>
      <c r="H6" s="77">
        <v>5</v>
      </c>
      <c r="I6" s="77"/>
      <c r="J6" s="77"/>
      <c r="K6" s="77"/>
      <c r="L6" s="77"/>
      <c r="M6" s="53">
        <f t="shared" si="0"/>
        <v>18</v>
      </c>
    </row>
    <row r="7" spans="1:13" ht="12.75">
      <c r="A7" s="48" t="s">
        <v>27</v>
      </c>
      <c r="B7" s="78" t="s">
        <v>121</v>
      </c>
      <c r="C7" s="76" t="s">
        <v>29</v>
      </c>
      <c r="D7" s="37">
        <v>2008</v>
      </c>
      <c r="E7" s="37"/>
      <c r="F7" s="37"/>
      <c r="G7" s="37">
        <v>14</v>
      </c>
      <c r="H7" s="37"/>
      <c r="I7" s="37"/>
      <c r="J7" s="37"/>
      <c r="K7" s="37"/>
      <c r="L7" s="37"/>
      <c r="M7" s="53">
        <f t="shared" si="0"/>
        <v>14</v>
      </c>
    </row>
    <row r="8" spans="1:13" ht="12.75">
      <c r="A8" s="48" t="s">
        <v>30</v>
      </c>
      <c r="B8" s="35" t="s">
        <v>122</v>
      </c>
      <c r="C8" s="35" t="s">
        <v>123</v>
      </c>
      <c r="D8" s="36">
        <v>2008</v>
      </c>
      <c r="E8" s="37"/>
      <c r="F8" s="37"/>
      <c r="G8" s="37"/>
      <c r="H8" s="37">
        <v>14</v>
      </c>
      <c r="I8" s="37"/>
      <c r="J8" s="37"/>
      <c r="K8" s="37"/>
      <c r="L8" s="37"/>
      <c r="M8" s="53">
        <f t="shared" si="0"/>
        <v>14</v>
      </c>
    </row>
    <row r="9" spans="1:13" ht="12.75">
      <c r="A9" s="48" t="s">
        <v>32</v>
      </c>
      <c r="B9" s="34" t="s">
        <v>124</v>
      </c>
      <c r="C9" s="35" t="s">
        <v>23</v>
      </c>
      <c r="D9" s="36">
        <v>2008</v>
      </c>
      <c r="E9" s="37">
        <v>1</v>
      </c>
      <c r="F9" s="37">
        <v>7</v>
      </c>
      <c r="G9" s="37">
        <v>4</v>
      </c>
      <c r="H9" s="37"/>
      <c r="I9" s="37"/>
      <c r="J9" s="37"/>
      <c r="K9" s="37"/>
      <c r="L9" s="37"/>
      <c r="M9" s="53">
        <f t="shared" si="0"/>
        <v>12</v>
      </c>
    </row>
    <row r="10" spans="1:13" ht="12.75">
      <c r="A10" s="48" t="s">
        <v>34</v>
      </c>
      <c r="B10" s="34" t="s">
        <v>125</v>
      </c>
      <c r="C10" s="35" t="s">
        <v>126</v>
      </c>
      <c r="D10" s="36">
        <v>2008</v>
      </c>
      <c r="E10" s="37">
        <v>11</v>
      </c>
      <c r="F10" s="37"/>
      <c r="G10" s="37"/>
      <c r="H10" s="49"/>
      <c r="I10" s="49"/>
      <c r="J10" s="49"/>
      <c r="K10" s="49"/>
      <c r="L10" s="49"/>
      <c r="M10" s="53">
        <f t="shared" si="0"/>
        <v>11</v>
      </c>
    </row>
    <row r="11" spans="1:13" ht="12.75">
      <c r="A11" s="48" t="s">
        <v>36</v>
      </c>
      <c r="B11" s="35" t="s">
        <v>127</v>
      </c>
      <c r="C11" s="35" t="s">
        <v>29</v>
      </c>
      <c r="D11" s="36">
        <v>2008</v>
      </c>
      <c r="E11" s="37">
        <v>5</v>
      </c>
      <c r="F11" s="37">
        <v>5</v>
      </c>
      <c r="G11" s="37"/>
      <c r="H11" s="37"/>
      <c r="I11" s="37"/>
      <c r="J11" s="37"/>
      <c r="K11" s="37"/>
      <c r="L11" s="37"/>
      <c r="M11" s="53">
        <f t="shared" si="0"/>
        <v>10</v>
      </c>
    </row>
    <row r="12" spans="1:13" ht="12.75">
      <c r="A12" s="48" t="s">
        <v>39</v>
      </c>
      <c r="B12" s="35" t="s">
        <v>128</v>
      </c>
      <c r="C12" s="35" t="s">
        <v>129</v>
      </c>
      <c r="D12" s="36">
        <v>2008</v>
      </c>
      <c r="E12" s="37">
        <v>9</v>
      </c>
      <c r="F12" s="37"/>
      <c r="G12" s="37"/>
      <c r="H12" s="37"/>
      <c r="I12" s="37"/>
      <c r="J12" s="37"/>
      <c r="K12" s="37"/>
      <c r="L12" s="37"/>
      <c r="M12" s="53">
        <f t="shared" si="0"/>
        <v>9</v>
      </c>
    </row>
    <row r="13" spans="1:13" ht="12.75">
      <c r="A13" s="48" t="s">
        <v>42</v>
      </c>
      <c r="B13" s="35" t="s">
        <v>130</v>
      </c>
      <c r="C13" s="35" t="s">
        <v>23</v>
      </c>
      <c r="D13" s="36">
        <v>2008</v>
      </c>
      <c r="E13" s="37">
        <v>3</v>
      </c>
      <c r="F13" s="37">
        <v>6</v>
      </c>
      <c r="G13" s="37"/>
      <c r="H13" s="37"/>
      <c r="I13" s="78"/>
      <c r="J13" s="78"/>
      <c r="K13" s="78"/>
      <c r="L13" s="78"/>
      <c r="M13" s="53">
        <f t="shared" si="0"/>
        <v>9</v>
      </c>
    </row>
    <row r="14" spans="1:13" ht="12.75">
      <c r="A14" s="48" t="s">
        <v>45</v>
      </c>
      <c r="B14" s="78" t="s">
        <v>131</v>
      </c>
      <c r="C14" s="76" t="s">
        <v>29</v>
      </c>
      <c r="D14" s="37">
        <v>2009</v>
      </c>
      <c r="E14" s="37"/>
      <c r="F14" s="37"/>
      <c r="G14" s="37">
        <v>9</v>
      </c>
      <c r="H14" s="37"/>
      <c r="I14" s="37"/>
      <c r="J14" s="37"/>
      <c r="K14" s="37"/>
      <c r="L14" s="37"/>
      <c r="M14" s="53">
        <f t="shared" si="0"/>
        <v>9</v>
      </c>
    </row>
    <row r="15" spans="1:13" ht="12.75">
      <c r="A15" s="48" t="s">
        <v>48</v>
      </c>
      <c r="B15" s="35" t="s">
        <v>132</v>
      </c>
      <c r="C15" s="35" t="s">
        <v>23</v>
      </c>
      <c r="D15" s="36">
        <v>2009</v>
      </c>
      <c r="E15" s="37">
        <v>2</v>
      </c>
      <c r="F15" s="37">
        <v>4</v>
      </c>
      <c r="G15" s="37">
        <v>1</v>
      </c>
      <c r="H15" s="37"/>
      <c r="I15" s="78"/>
      <c r="J15" s="78"/>
      <c r="K15" s="78"/>
      <c r="L15" s="78"/>
      <c r="M15" s="53">
        <f t="shared" si="0"/>
        <v>7</v>
      </c>
    </row>
    <row r="16" spans="1:13" ht="12.75">
      <c r="A16" s="48" t="s">
        <v>51</v>
      </c>
      <c r="B16" s="35" t="s">
        <v>133</v>
      </c>
      <c r="C16" s="35" t="s">
        <v>123</v>
      </c>
      <c r="D16" s="36">
        <v>2008</v>
      </c>
      <c r="E16" s="37"/>
      <c r="F16" s="37"/>
      <c r="G16" s="37"/>
      <c r="H16" s="37">
        <v>7</v>
      </c>
      <c r="I16" s="37"/>
      <c r="J16" s="37"/>
      <c r="K16" s="37"/>
      <c r="L16" s="37"/>
      <c r="M16" s="53">
        <f t="shared" si="0"/>
        <v>7</v>
      </c>
    </row>
    <row r="17" spans="1:13" ht="12.75">
      <c r="A17" s="48" t="s">
        <v>53</v>
      </c>
      <c r="B17" s="35" t="s">
        <v>134</v>
      </c>
      <c r="C17" s="35"/>
      <c r="D17" s="36">
        <v>2008</v>
      </c>
      <c r="E17" s="37"/>
      <c r="F17" s="37"/>
      <c r="G17" s="37"/>
      <c r="H17" s="37">
        <v>6</v>
      </c>
      <c r="I17" s="37"/>
      <c r="J17" s="37"/>
      <c r="K17" s="37"/>
      <c r="L17" s="37"/>
      <c r="M17" s="53">
        <f t="shared" si="0"/>
        <v>6</v>
      </c>
    </row>
    <row r="18" spans="1:13" ht="12.75">
      <c r="A18" s="48" t="s">
        <v>55</v>
      </c>
      <c r="B18" s="78" t="s">
        <v>135</v>
      </c>
      <c r="C18" s="76" t="s">
        <v>29</v>
      </c>
      <c r="D18" s="37">
        <v>2009</v>
      </c>
      <c r="E18" s="78"/>
      <c r="F18" s="37"/>
      <c r="G18" s="37">
        <v>5</v>
      </c>
      <c r="H18" s="37"/>
      <c r="I18" s="37"/>
      <c r="J18" s="37"/>
      <c r="K18" s="37"/>
      <c r="L18" s="37"/>
      <c r="M18" s="53">
        <f t="shared" si="0"/>
        <v>5</v>
      </c>
    </row>
    <row r="19" spans="1:13" ht="12.75">
      <c r="A19" s="48" t="s">
        <v>58</v>
      </c>
      <c r="B19" s="35" t="s">
        <v>136</v>
      </c>
      <c r="C19" s="35"/>
      <c r="D19" s="36">
        <v>2009</v>
      </c>
      <c r="E19" s="37"/>
      <c r="F19" s="37"/>
      <c r="G19" s="37"/>
      <c r="H19" s="37">
        <v>4</v>
      </c>
      <c r="I19" s="37"/>
      <c r="J19" s="37"/>
      <c r="K19" s="37"/>
      <c r="L19" s="37"/>
      <c r="M19" s="53">
        <f t="shared" si="0"/>
        <v>4</v>
      </c>
    </row>
    <row r="20" spans="1:13" ht="12.75">
      <c r="A20" s="48" t="s">
        <v>60</v>
      </c>
      <c r="B20" s="35" t="s">
        <v>137</v>
      </c>
      <c r="C20" s="35" t="s">
        <v>29</v>
      </c>
      <c r="D20" s="36">
        <v>2009</v>
      </c>
      <c r="E20" s="37"/>
      <c r="F20" s="37"/>
      <c r="G20" s="37"/>
      <c r="H20" s="37">
        <v>3</v>
      </c>
      <c r="I20" s="37"/>
      <c r="J20" s="37"/>
      <c r="K20" s="37"/>
      <c r="L20" s="37"/>
      <c r="M20" s="53">
        <f t="shared" si="0"/>
        <v>3</v>
      </c>
    </row>
    <row r="21" spans="1:13" ht="12.75">
      <c r="A21" s="48" t="s">
        <v>62</v>
      </c>
      <c r="B21" s="35" t="s">
        <v>138</v>
      </c>
      <c r="C21" s="35" t="s">
        <v>139</v>
      </c>
      <c r="D21" s="36">
        <v>2009</v>
      </c>
      <c r="E21" s="37"/>
      <c r="F21" s="37">
        <v>2</v>
      </c>
      <c r="G21" s="37"/>
      <c r="H21" s="37"/>
      <c r="I21" s="37"/>
      <c r="J21" s="37"/>
      <c r="K21" s="37"/>
      <c r="L21" s="37"/>
      <c r="M21" s="53">
        <f t="shared" si="0"/>
        <v>2</v>
      </c>
    </row>
    <row r="22" spans="1:13" ht="12.75">
      <c r="A22" s="48" t="s">
        <v>64</v>
      </c>
      <c r="B22" s="35" t="s">
        <v>140</v>
      </c>
      <c r="C22" s="35" t="s">
        <v>29</v>
      </c>
      <c r="D22" s="36">
        <v>2009</v>
      </c>
      <c r="E22" s="78"/>
      <c r="F22" s="37"/>
      <c r="G22" s="37">
        <v>2</v>
      </c>
      <c r="H22" s="37"/>
      <c r="I22" s="37"/>
      <c r="J22" s="37"/>
      <c r="K22" s="37"/>
      <c r="L22" s="37"/>
      <c r="M22" s="53">
        <f t="shared" si="0"/>
        <v>2</v>
      </c>
    </row>
    <row r="23" spans="1:13" ht="12.75">
      <c r="A23" s="48" t="s">
        <v>67</v>
      </c>
      <c r="B23" s="35" t="s">
        <v>141</v>
      </c>
      <c r="C23" s="35" t="s">
        <v>29</v>
      </c>
      <c r="D23" s="36">
        <v>2008</v>
      </c>
      <c r="E23" s="37"/>
      <c r="F23" s="37"/>
      <c r="G23" s="37"/>
      <c r="H23" s="37">
        <v>2</v>
      </c>
      <c r="I23" s="37"/>
      <c r="J23" s="37"/>
      <c r="K23" s="37"/>
      <c r="L23" s="37"/>
      <c r="M23" s="53">
        <f t="shared" si="0"/>
        <v>2</v>
      </c>
    </row>
    <row r="24" spans="1:13" ht="12.75">
      <c r="A24" s="48" t="s">
        <v>70</v>
      </c>
      <c r="B24" s="35" t="s">
        <v>142</v>
      </c>
      <c r="C24" s="35" t="s">
        <v>57</v>
      </c>
      <c r="D24" s="36">
        <v>2008</v>
      </c>
      <c r="E24" s="37"/>
      <c r="F24" s="37">
        <v>1</v>
      </c>
      <c r="G24" s="37"/>
      <c r="H24" s="37"/>
      <c r="I24" s="37"/>
      <c r="J24" s="37"/>
      <c r="K24" s="37"/>
      <c r="L24" s="37"/>
      <c r="M24" s="53">
        <f t="shared" si="0"/>
        <v>1</v>
      </c>
    </row>
    <row r="25" spans="1:13" ht="12.75">
      <c r="A25" s="48" t="s">
        <v>72</v>
      </c>
      <c r="B25" s="35" t="s">
        <v>143</v>
      </c>
      <c r="C25" s="35" t="s">
        <v>123</v>
      </c>
      <c r="D25" s="36">
        <v>2009</v>
      </c>
      <c r="E25" s="37"/>
      <c r="F25" s="37"/>
      <c r="G25" s="37"/>
      <c r="H25" s="37">
        <v>1</v>
      </c>
      <c r="I25" s="37"/>
      <c r="J25" s="37"/>
      <c r="K25" s="37"/>
      <c r="L25" s="37"/>
      <c r="M25" s="53">
        <f t="shared" si="0"/>
        <v>1</v>
      </c>
    </row>
  </sheetData>
  <sheetProtection/>
  <mergeCells count="1">
    <mergeCell ref="A1:M1"/>
  </mergeCells>
  <printOptions/>
  <pageMargins left="0.59" right="0.59" top="0.55" bottom="0.51" header="0.51" footer="0.51"/>
  <pageSetup firstPageNumber="1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zoomScalePageLayoutView="0" workbookViewId="0" topLeftCell="A1">
      <selection activeCell="H25" sqref="H25"/>
    </sheetView>
  </sheetViews>
  <sheetFormatPr defaultColWidth="11.57421875" defaultRowHeight="12.75"/>
  <cols>
    <col min="1" max="1" width="7.00390625" style="6" bestFit="1" customWidth="1"/>
    <col min="2" max="2" width="23.421875" style="0" customWidth="1"/>
    <col min="3" max="3" width="25.8515625" style="54" bestFit="1" customWidth="1"/>
    <col min="4" max="4" width="8.7109375" style="2" bestFit="1" customWidth="1"/>
    <col min="5" max="6" width="10.421875" style="2" bestFit="1" customWidth="1"/>
    <col min="7" max="8" width="10.28125" style="2" bestFit="1" customWidth="1"/>
    <col min="9" max="9" width="10.00390625" style="2" bestFit="1" customWidth="1"/>
    <col min="10" max="10" width="8.421875" style="2" bestFit="1" customWidth="1"/>
    <col min="11" max="11" width="9.00390625" style="2" bestFit="1" customWidth="1"/>
    <col min="12" max="12" width="9.57421875" style="2" bestFit="1" customWidth="1"/>
    <col min="13" max="13" width="8.28125" style="26" bestFit="1" customWidth="1"/>
    <col min="14" max="14" width="6.8515625" style="2" bestFit="1" customWidth="1"/>
    <col min="15" max="15" width="17.00390625" style="0" bestFit="1" customWidth="1"/>
  </cols>
  <sheetData>
    <row r="1" spans="1:13" ht="21.75" customHeight="1">
      <c r="A1" s="93" t="s">
        <v>144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255" s="25" customFormat="1" ht="33.75">
      <c r="A2" s="71" t="s">
        <v>1</v>
      </c>
      <c r="B2" s="72" t="s">
        <v>2</v>
      </c>
      <c r="C2" s="75" t="s">
        <v>3</v>
      </c>
      <c r="D2" s="15" t="s">
        <v>4</v>
      </c>
      <c r="E2" s="14" t="s">
        <v>5</v>
      </c>
      <c r="F2" s="15" t="s">
        <v>6</v>
      </c>
      <c r="G2" s="15" t="s">
        <v>7</v>
      </c>
      <c r="H2" s="16" t="s">
        <v>8</v>
      </c>
      <c r="I2" s="16" t="s">
        <v>9</v>
      </c>
      <c r="J2" s="15" t="s">
        <v>10</v>
      </c>
      <c r="K2" s="16" t="s">
        <v>11</v>
      </c>
      <c r="L2" s="16" t="s">
        <v>12</v>
      </c>
      <c r="M2" s="74" t="s">
        <v>13</v>
      </c>
      <c r="N2" s="55"/>
      <c r="IU2"/>
    </row>
    <row r="3" spans="1:17" ht="12.75">
      <c r="A3" s="48" t="s">
        <v>15</v>
      </c>
      <c r="B3" s="35" t="s">
        <v>145</v>
      </c>
      <c r="C3" s="35" t="s">
        <v>17</v>
      </c>
      <c r="D3" s="36">
        <v>2009</v>
      </c>
      <c r="E3" s="37">
        <v>14</v>
      </c>
      <c r="F3" s="37">
        <v>14</v>
      </c>
      <c r="G3" s="37">
        <v>14</v>
      </c>
      <c r="H3" s="37"/>
      <c r="I3" s="37"/>
      <c r="J3" s="37"/>
      <c r="K3" s="37"/>
      <c r="L3" s="37"/>
      <c r="M3" s="45">
        <f aca="true" t="shared" si="0" ref="M3:M22">E3+F3+G3+H3+I3+J3+K3+L3</f>
        <v>42</v>
      </c>
      <c r="N3" s="46"/>
      <c r="O3" s="46"/>
      <c r="P3" s="54"/>
      <c r="Q3" s="46"/>
    </row>
    <row r="4" spans="1:17" ht="12.75">
      <c r="A4" s="48" t="s">
        <v>18</v>
      </c>
      <c r="B4" s="34" t="s">
        <v>146</v>
      </c>
      <c r="C4" s="35" t="s">
        <v>57</v>
      </c>
      <c r="D4" s="36">
        <v>2008</v>
      </c>
      <c r="E4" s="37">
        <v>7</v>
      </c>
      <c r="F4" s="37">
        <v>5</v>
      </c>
      <c r="G4" s="37">
        <v>9</v>
      </c>
      <c r="H4" s="37">
        <v>11</v>
      </c>
      <c r="I4" s="37"/>
      <c r="J4" s="37"/>
      <c r="K4" s="37"/>
      <c r="L4" s="37"/>
      <c r="M4" s="45">
        <f t="shared" si="0"/>
        <v>32</v>
      </c>
      <c r="N4" s="46"/>
      <c r="O4" s="46"/>
      <c r="P4" s="54"/>
      <c r="Q4" s="46"/>
    </row>
    <row r="5" spans="1:13" ht="15">
      <c r="A5" s="48" t="s">
        <v>21</v>
      </c>
      <c r="B5" s="35" t="s">
        <v>147</v>
      </c>
      <c r="C5" s="51" t="s">
        <v>57</v>
      </c>
      <c r="D5" s="40">
        <v>2008</v>
      </c>
      <c r="E5" s="38"/>
      <c r="F5" s="38">
        <v>9</v>
      </c>
      <c r="G5" s="38">
        <v>11</v>
      </c>
      <c r="H5" s="38">
        <v>9</v>
      </c>
      <c r="I5" s="38"/>
      <c r="J5" s="38"/>
      <c r="K5" s="38"/>
      <c r="L5" s="38"/>
      <c r="M5" s="45">
        <f t="shared" si="0"/>
        <v>29</v>
      </c>
    </row>
    <row r="6" spans="1:13" ht="12.75">
      <c r="A6" s="48" t="s">
        <v>24</v>
      </c>
      <c r="B6" s="35" t="s">
        <v>148</v>
      </c>
      <c r="C6" s="35" t="s">
        <v>66</v>
      </c>
      <c r="D6" s="36">
        <v>2009</v>
      </c>
      <c r="E6" s="37">
        <v>11</v>
      </c>
      <c r="F6" s="37">
        <v>6</v>
      </c>
      <c r="G6" s="37"/>
      <c r="H6" s="37">
        <v>7</v>
      </c>
      <c r="I6" s="37"/>
      <c r="J6" s="37"/>
      <c r="K6" s="37"/>
      <c r="L6" s="37"/>
      <c r="M6" s="45">
        <f t="shared" si="0"/>
        <v>24</v>
      </c>
    </row>
    <row r="7" spans="1:13" ht="15">
      <c r="A7" s="48" t="s">
        <v>27</v>
      </c>
      <c r="B7" s="34" t="s">
        <v>149</v>
      </c>
      <c r="C7" s="35" t="s">
        <v>57</v>
      </c>
      <c r="D7" s="36">
        <v>2008</v>
      </c>
      <c r="E7" s="39"/>
      <c r="F7" s="38"/>
      <c r="G7" s="38"/>
      <c r="H7" s="38">
        <v>14</v>
      </c>
      <c r="I7" s="38"/>
      <c r="J7" s="38"/>
      <c r="K7" s="38"/>
      <c r="L7" s="38"/>
      <c r="M7" s="45">
        <f t="shared" si="0"/>
        <v>14</v>
      </c>
    </row>
    <row r="8" spans="1:13" ht="12.75">
      <c r="A8" s="48" t="s">
        <v>30</v>
      </c>
      <c r="B8" s="34" t="s">
        <v>150</v>
      </c>
      <c r="C8" s="35" t="s">
        <v>23</v>
      </c>
      <c r="D8" s="36">
        <v>2008</v>
      </c>
      <c r="E8" s="37">
        <v>5</v>
      </c>
      <c r="F8" s="37">
        <v>3</v>
      </c>
      <c r="G8" s="37">
        <v>3</v>
      </c>
      <c r="H8" s="37">
        <v>2</v>
      </c>
      <c r="I8" s="37"/>
      <c r="J8" s="37"/>
      <c r="K8" s="37"/>
      <c r="L8" s="37"/>
      <c r="M8" s="45">
        <f t="shared" si="0"/>
        <v>13</v>
      </c>
    </row>
    <row r="9" spans="1:13" ht="12.75">
      <c r="A9" s="48" t="s">
        <v>32</v>
      </c>
      <c r="B9" s="34" t="s">
        <v>151</v>
      </c>
      <c r="C9" s="35" t="s">
        <v>29</v>
      </c>
      <c r="D9" s="36">
        <v>2008</v>
      </c>
      <c r="E9" s="37">
        <v>4</v>
      </c>
      <c r="F9" s="37"/>
      <c r="G9" s="37">
        <v>5</v>
      </c>
      <c r="H9" s="37">
        <v>4</v>
      </c>
      <c r="I9" s="37"/>
      <c r="J9" s="37"/>
      <c r="K9" s="37"/>
      <c r="L9" s="37"/>
      <c r="M9" s="45">
        <f t="shared" si="0"/>
        <v>13</v>
      </c>
    </row>
    <row r="10" spans="1:13" ht="12.75">
      <c r="A10" s="48" t="s">
        <v>34</v>
      </c>
      <c r="B10" s="35" t="s">
        <v>152</v>
      </c>
      <c r="C10" s="76" t="s">
        <v>153</v>
      </c>
      <c r="D10" s="38">
        <v>2008</v>
      </c>
      <c r="E10" s="38"/>
      <c r="F10" s="38">
        <v>11</v>
      </c>
      <c r="G10" s="38"/>
      <c r="H10" s="38"/>
      <c r="I10" s="38"/>
      <c r="J10" s="38"/>
      <c r="K10" s="38"/>
      <c r="L10" s="38"/>
      <c r="M10" s="45">
        <f t="shared" si="0"/>
        <v>11</v>
      </c>
    </row>
    <row r="11" spans="1:13" ht="12.75">
      <c r="A11" s="48" t="s">
        <v>36</v>
      </c>
      <c r="B11" s="35" t="s">
        <v>154</v>
      </c>
      <c r="C11" s="35" t="s">
        <v>23</v>
      </c>
      <c r="D11" s="36">
        <v>2009</v>
      </c>
      <c r="E11" s="37">
        <v>3</v>
      </c>
      <c r="F11" s="37">
        <v>1</v>
      </c>
      <c r="G11" s="37">
        <v>7</v>
      </c>
      <c r="H11" s="37"/>
      <c r="I11" s="37"/>
      <c r="J11" s="37"/>
      <c r="K11" s="37"/>
      <c r="L11" s="37"/>
      <c r="M11" s="45">
        <f t="shared" si="0"/>
        <v>11</v>
      </c>
    </row>
    <row r="12" spans="1:13" ht="12.75">
      <c r="A12" s="48" t="s">
        <v>39</v>
      </c>
      <c r="B12" s="35" t="s">
        <v>155</v>
      </c>
      <c r="C12" s="35" t="s">
        <v>26</v>
      </c>
      <c r="D12" s="36">
        <v>2008</v>
      </c>
      <c r="E12" s="37">
        <v>9</v>
      </c>
      <c r="F12" s="49"/>
      <c r="G12" s="49"/>
      <c r="H12" s="49"/>
      <c r="I12" s="49"/>
      <c r="J12" s="49"/>
      <c r="K12" s="49"/>
      <c r="L12" s="49"/>
      <c r="M12" s="45">
        <f t="shared" si="0"/>
        <v>9</v>
      </c>
    </row>
    <row r="13" spans="1:13" ht="15">
      <c r="A13" s="48" t="s">
        <v>42</v>
      </c>
      <c r="B13" s="51" t="s">
        <v>156</v>
      </c>
      <c r="C13" s="51" t="s">
        <v>57</v>
      </c>
      <c r="D13" s="40">
        <v>2008</v>
      </c>
      <c r="E13" s="40"/>
      <c r="F13" s="38">
        <v>7</v>
      </c>
      <c r="G13" s="38"/>
      <c r="H13" s="38">
        <v>1</v>
      </c>
      <c r="I13" s="38"/>
      <c r="J13" s="38"/>
      <c r="K13" s="38"/>
      <c r="L13" s="38"/>
      <c r="M13" s="45">
        <f t="shared" si="0"/>
        <v>8</v>
      </c>
    </row>
    <row r="14" spans="1:13" ht="15">
      <c r="A14" s="48" t="s">
        <v>45</v>
      </c>
      <c r="B14" s="34" t="s">
        <v>157</v>
      </c>
      <c r="C14" s="35" t="s">
        <v>123</v>
      </c>
      <c r="D14" s="36">
        <v>2008</v>
      </c>
      <c r="E14" s="40"/>
      <c r="F14" s="38">
        <v>2</v>
      </c>
      <c r="G14" s="38"/>
      <c r="H14" s="38">
        <v>6</v>
      </c>
      <c r="I14" s="38"/>
      <c r="J14" s="38"/>
      <c r="K14" s="38"/>
      <c r="L14" s="38"/>
      <c r="M14" s="45">
        <f t="shared" si="0"/>
        <v>8</v>
      </c>
    </row>
    <row r="15" spans="1:13" ht="12.75">
      <c r="A15" s="48" t="s">
        <v>48</v>
      </c>
      <c r="B15" s="34" t="s">
        <v>158</v>
      </c>
      <c r="C15" s="35" t="s">
        <v>66</v>
      </c>
      <c r="D15" s="36">
        <v>2009</v>
      </c>
      <c r="E15" s="37">
        <v>1</v>
      </c>
      <c r="F15" s="37"/>
      <c r="G15" s="37">
        <v>6</v>
      </c>
      <c r="H15" s="37"/>
      <c r="I15" s="37"/>
      <c r="J15" s="37"/>
      <c r="K15" s="37"/>
      <c r="L15" s="37"/>
      <c r="M15" s="45">
        <f t="shared" si="0"/>
        <v>7</v>
      </c>
    </row>
    <row r="16" spans="1:13" ht="12.75">
      <c r="A16" s="48" t="s">
        <v>51</v>
      </c>
      <c r="B16" s="34" t="s">
        <v>159</v>
      </c>
      <c r="C16" s="35" t="s">
        <v>126</v>
      </c>
      <c r="D16" s="36">
        <v>2008</v>
      </c>
      <c r="E16" s="37">
        <v>6</v>
      </c>
      <c r="F16" s="37"/>
      <c r="G16" s="37"/>
      <c r="H16" s="37"/>
      <c r="I16" s="37"/>
      <c r="J16" s="37"/>
      <c r="K16" s="37"/>
      <c r="L16" s="37"/>
      <c r="M16" s="45">
        <f t="shared" si="0"/>
        <v>6</v>
      </c>
    </row>
    <row r="17" spans="1:13" ht="12.75">
      <c r="A17" s="48" t="s">
        <v>53</v>
      </c>
      <c r="B17" s="34" t="s">
        <v>160</v>
      </c>
      <c r="C17" s="35" t="s">
        <v>66</v>
      </c>
      <c r="D17" s="36">
        <v>2009</v>
      </c>
      <c r="E17" s="37">
        <v>2</v>
      </c>
      <c r="F17" s="37"/>
      <c r="G17" s="37">
        <v>4</v>
      </c>
      <c r="H17" s="37"/>
      <c r="I17" s="37"/>
      <c r="J17" s="37"/>
      <c r="K17" s="37"/>
      <c r="L17" s="37"/>
      <c r="M17" s="45">
        <f t="shared" si="0"/>
        <v>6</v>
      </c>
    </row>
    <row r="18" spans="1:13" ht="15">
      <c r="A18" s="48" t="s">
        <v>55</v>
      </c>
      <c r="B18" s="34" t="s">
        <v>161</v>
      </c>
      <c r="C18" s="35"/>
      <c r="D18" s="36">
        <v>2008</v>
      </c>
      <c r="E18" s="39"/>
      <c r="F18" s="38"/>
      <c r="G18" s="38"/>
      <c r="H18" s="38">
        <v>5</v>
      </c>
      <c r="I18" s="38"/>
      <c r="J18" s="38"/>
      <c r="K18" s="38"/>
      <c r="L18" s="38"/>
      <c r="M18" s="45">
        <f t="shared" si="0"/>
        <v>5</v>
      </c>
    </row>
    <row r="19" spans="1:13" ht="15">
      <c r="A19" s="48" t="s">
        <v>58</v>
      </c>
      <c r="B19" s="34" t="s">
        <v>162</v>
      </c>
      <c r="C19" s="35" t="s">
        <v>29</v>
      </c>
      <c r="D19" s="36">
        <v>2008</v>
      </c>
      <c r="E19" s="40"/>
      <c r="F19" s="38">
        <v>4</v>
      </c>
      <c r="G19" s="38"/>
      <c r="H19" s="38"/>
      <c r="I19" s="38"/>
      <c r="J19" s="38"/>
      <c r="K19" s="38"/>
      <c r="L19" s="38"/>
      <c r="M19" s="45">
        <f t="shared" si="0"/>
        <v>4</v>
      </c>
    </row>
    <row r="20" spans="1:13" ht="15">
      <c r="A20" s="48" t="s">
        <v>60</v>
      </c>
      <c r="B20" s="34" t="s">
        <v>162</v>
      </c>
      <c r="C20" s="35" t="s">
        <v>29</v>
      </c>
      <c r="D20" s="36">
        <v>2008</v>
      </c>
      <c r="E20" s="39"/>
      <c r="F20" s="38"/>
      <c r="G20" s="38"/>
      <c r="H20" s="38">
        <v>3</v>
      </c>
      <c r="I20" s="38"/>
      <c r="J20" s="38"/>
      <c r="K20" s="38"/>
      <c r="L20" s="38"/>
      <c r="M20" s="45">
        <f t="shared" si="0"/>
        <v>3</v>
      </c>
    </row>
    <row r="21" spans="1:13" ht="15">
      <c r="A21" s="48" t="s">
        <v>62</v>
      </c>
      <c r="B21" s="34" t="s">
        <v>163</v>
      </c>
      <c r="C21" s="35" t="s">
        <v>41</v>
      </c>
      <c r="D21" s="36">
        <v>2008</v>
      </c>
      <c r="E21" s="39"/>
      <c r="F21" s="38"/>
      <c r="G21" s="38">
        <v>2</v>
      </c>
      <c r="H21" s="38"/>
      <c r="I21" s="38"/>
      <c r="J21" s="38"/>
      <c r="K21" s="38"/>
      <c r="L21" s="38"/>
      <c r="M21" s="45">
        <f t="shared" si="0"/>
        <v>2</v>
      </c>
    </row>
    <row r="22" spans="1:13" ht="15">
      <c r="A22" s="48" t="s">
        <v>64</v>
      </c>
      <c r="B22" s="34" t="s">
        <v>164</v>
      </c>
      <c r="C22" s="35" t="s">
        <v>165</v>
      </c>
      <c r="D22" s="36">
        <v>2008</v>
      </c>
      <c r="E22" s="39"/>
      <c r="F22" s="38"/>
      <c r="G22" s="38">
        <v>1</v>
      </c>
      <c r="H22" s="38"/>
      <c r="I22" s="38"/>
      <c r="J22" s="38"/>
      <c r="K22" s="38"/>
      <c r="L22" s="38"/>
      <c r="M22" s="45">
        <f t="shared" si="0"/>
        <v>1</v>
      </c>
    </row>
  </sheetData>
  <sheetProtection/>
  <mergeCells count="1">
    <mergeCell ref="A1:M1"/>
  </mergeCells>
  <printOptions/>
  <pageMargins left="0.59" right="0.59" top="1.06" bottom="1.06" header="0.51" footer="0.51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zoomScale="120" zoomScaleNormal="120" zoomScalePageLayoutView="0" workbookViewId="0" topLeftCell="A1">
      <selection activeCell="J25" sqref="J25"/>
    </sheetView>
  </sheetViews>
  <sheetFormatPr defaultColWidth="11.57421875" defaultRowHeight="12.75"/>
  <cols>
    <col min="1" max="1" width="7.421875" style="6" bestFit="1" customWidth="1"/>
    <col min="2" max="2" width="22.28125" style="0" customWidth="1"/>
    <col min="3" max="3" width="25.28125" style="54" bestFit="1" customWidth="1"/>
    <col min="4" max="4" width="8.7109375" style="2" bestFit="1" customWidth="1"/>
    <col min="5" max="5" width="8.421875" style="2" bestFit="1" customWidth="1"/>
    <col min="6" max="6" width="9.8515625" style="2" bestFit="1" customWidth="1"/>
    <col min="7" max="7" width="9.28125" style="2" bestFit="1" customWidth="1"/>
    <col min="8" max="9" width="10.7109375" style="2" bestFit="1" customWidth="1"/>
    <col min="10" max="10" width="9.28125" style="2" bestFit="1" customWidth="1"/>
    <col min="11" max="11" width="10.140625" style="2" bestFit="1" customWidth="1"/>
    <col min="12" max="12" width="9.57421875" style="2" bestFit="1" customWidth="1"/>
    <col min="13" max="13" width="9.7109375" style="26" bestFit="1" customWidth="1"/>
    <col min="14" max="14" width="5.28125" style="2" bestFit="1" customWidth="1"/>
    <col min="15" max="15" width="18.28125" style="0" bestFit="1" customWidth="1"/>
  </cols>
  <sheetData>
    <row r="1" spans="1:13" ht="19.5" customHeight="1">
      <c r="A1" s="93" t="s">
        <v>166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255" s="25" customFormat="1" ht="33.75">
      <c r="A2" s="71" t="s">
        <v>1</v>
      </c>
      <c r="B2" s="72" t="s">
        <v>2</v>
      </c>
      <c r="C2" s="75" t="s">
        <v>3</v>
      </c>
      <c r="D2" s="15" t="s">
        <v>4</v>
      </c>
      <c r="E2" s="14" t="s">
        <v>5</v>
      </c>
      <c r="F2" s="15" t="s">
        <v>6</v>
      </c>
      <c r="G2" s="15" t="s">
        <v>7</v>
      </c>
      <c r="H2" s="16" t="s">
        <v>8</v>
      </c>
      <c r="I2" s="16" t="s">
        <v>9</v>
      </c>
      <c r="J2" s="15" t="s">
        <v>10</v>
      </c>
      <c r="K2" s="16" t="s">
        <v>11</v>
      </c>
      <c r="L2" s="16" t="s">
        <v>12</v>
      </c>
      <c r="M2" s="74" t="s">
        <v>13</v>
      </c>
      <c r="N2" s="55" t="s">
        <v>167</v>
      </c>
      <c r="IU2"/>
    </row>
    <row r="3" spans="1:17" ht="12.75">
      <c r="A3" s="48" t="s">
        <v>15</v>
      </c>
      <c r="B3" s="34" t="s">
        <v>168</v>
      </c>
      <c r="C3" s="35" t="s">
        <v>169</v>
      </c>
      <c r="D3" s="36">
        <v>2006</v>
      </c>
      <c r="E3" s="49">
        <v>14</v>
      </c>
      <c r="F3" s="49">
        <v>14</v>
      </c>
      <c r="G3" s="49">
        <v>11</v>
      </c>
      <c r="H3" s="49"/>
      <c r="I3" s="49"/>
      <c r="J3" s="49"/>
      <c r="K3" s="49"/>
      <c r="L3" s="49"/>
      <c r="M3" s="53">
        <f aca="true" t="shared" si="0" ref="M3:M22">E3+F3+G3+H3+I3+J3+K3+L3</f>
        <v>39</v>
      </c>
      <c r="N3" s="46"/>
      <c r="O3" s="46"/>
      <c r="P3" s="54"/>
      <c r="Q3" s="46"/>
    </row>
    <row r="4" spans="1:17" ht="12.75">
      <c r="A4" s="48" t="s">
        <v>18</v>
      </c>
      <c r="B4" s="34" t="s">
        <v>170</v>
      </c>
      <c r="C4" s="35" t="s">
        <v>23</v>
      </c>
      <c r="D4" s="36">
        <v>2006</v>
      </c>
      <c r="E4" s="49">
        <v>11</v>
      </c>
      <c r="F4" s="49">
        <v>11</v>
      </c>
      <c r="G4" s="49">
        <v>14</v>
      </c>
      <c r="H4" s="49"/>
      <c r="I4" s="49"/>
      <c r="J4" s="49"/>
      <c r="K4" s="49"/>
      <c r="L4" s="49"/>
      <c r="M4" s="53">
        <f t="shared" si="0"/>
        <v>36</v>
      </c>
      <c r="N4" s="46"/>
      <c r="O4" s="46"/>
      <c r="P4" s="54"/>
      <c r="Q4" s="46"/>
    </row>
    <row r="5" spans="1:13" ht="12.75">
      <c r="A5" s="48" t="s">
        <v>21</v>
      </c>
      <c r="B5" s="34" t="s">
        <v>171</v>
      </c>
      <c r="C5" s="35" t="s">
        <v>112</v>
      </c>
      <c r="D5" s="36">
        <v>2007</v>
      </c>
      <c r="E5" s="49">
        <v>9</v>
      </c>
      <c r="F5" s="49">
        <v>7</v>
      </c>
      <c r="G5" s="49">
        <v>7</v>
      </c>
      <c r="H5" s="49">
        <v>11</v>
      </c>
      <c r="I5" s="49"/>
      <c r="J5" s="49"/>
      <c r="K5" s="49"/>
      <c r="L5" s="49"/>
      <c r="M5" s="53">
        <f t="shared" si="0"/>
        <v>34</v>
      </c>
    </row>
    <row r="6" spans="1:13" ht="12.75">
      <c r="A6" s="48" t="s">
        <v>24</v>
      </c>
      <c r="B6" s="34" t="s">
        <v>172</v>
      </c>
      <c r="C6" s="35" t="s">
        <v>173</v>
      </c>
      <c r="D6" s="36">
        <v>2006</v>
      </c>
      <c r="E6" s="49">
        <v>6</v>
      </c>
      <c r="F6" s="49"/>
      <c r="G6" s="49">
        <v>9</v>
      </c>
      <c r="H6" s="49">
        <v>6</v>
      </c>
      <c r="I6" s="49"/>
      <c r="J6" s="49"/>
      <c r="K6" s="49"/>
      <c r="L6" s="49"/>
      <c r="M6" s="53">
        <f t="shared" si="0"/>
        <v>21</v>
      </c>
    </row>
    <row r="7" spans="1:13" ht="12.75">
      <c r="A7" s="48" t="s">
        <v>27</v>
      </c>
      <c r="B7" s="34" t="s">
        <v>174</v>
      </c>
      <c r="C7" s="35" t="s">
        <v>66</v>
      </c>
      <c r="D7" s="36">
        <v>2007</v>
      </c>
      <c r="E7" s="49">
        <v>5</v>
      </c>
      <c r="F7" s="49">
        <v>6</v>
      </c>
      <c r="G7" s="49"/>
      <c r="H7" s="49">
        <v>7</v>
      </c>
      <c r="I7" s="49"/>
      <c r="J7" s="49"/>
      <c r="K7" s="49"/>
      <c r="L7" s="49"/>
      <c r="M7" s="53">
        <f t="shared" si="0"/>
        <v>18</v>
      </c>
    </row>
    <row r="8" spans="1:13" ht="12.75">
      <c r="A8" s="48" t="s">
        <v>30</v>
      </c>
      <c r="B8" s="34" t="s">
        <v>175</v>
      </c>
      <c r="C8" s="35" t="s">
        <v>66</v>
      </c>
      <c r="D8" s="36">
        <v>2006</v>
      </c>
      <c r="E8" s="49">
        <v>1</v>
      </c>
      <c r="F8" s="49">
        <v>5</v>
      </c>
      <c r="G8" s="49"/>
      <c r="H8" s="49">
        <v>9</v>
      </c>
      <c r="I8" s="49"/>
      <c r="J8" s="49"/>
      <c r="K8" s="49"/>
      <c r="L8" s="49"/>
      <c r="M8" s="53">
        <f t="shared" si="0"/>
        <v>15</v>
      </c>
    </row>
    <row r="9" spans="1:13" ht="12.75">
      <c r="A9" s="48" t="s">
        <v>32</v>
      </c>
      <c r="B9" s="34" t="s">
        <v>176</v>
      </c>
      <c r="C9" s="35" t="s">
        <v>123</v>
      </c>
      <c r="D9" s="36">
        <v>2006</v>
      </c>
      <c r="E9" s="49"/>
      <c r="F9" s="49"/>
      <c r="G9" s="49"/>
      <c r="H9" s="49">
        <v>14</v>
      </c>
      <c r="I9" s="49"/>
      <c r="J9" s="49"/>
      <c r="K9" s="49"/>
      <c r="L9" s="49"/>
      <c r="M9" s="53">
        <f t="shared" si="0"/>
        <v>14</v>
      </c>
    </row>
    <row r="10" spans="1:13" ht="12.75">
      <c r="A10" s="48" t="s">
        <v>34</v>
      </c>
      <c r="B10" s="34" t="s">
        <v>177</v>
      </c>
      <c r="C10" s="35" t="s">
        <v>112</v>
      </c>
      <c r="D10" s="36">
        <v>2006</v>
      </c>
      <c r="E10" s="49"/>
      <c r="F10" s="49">
        <v>2</v>
      </c>
      <c r="G10" s="49">
        <v>6</v>
      </c>
      <c r="H10" s="49">
        <v>5</v>
      </c>
      <c r="I10" s="49"/>
      <c r="J10" s="49"/>
      <c r="K10" s="49"/>
      <c r="L10" s="49"/>
      <c r="M10" s="53">
        <f t="shared" si="0"/>
        <v>13</v>
      </c>
    </row>
    <row r="11" spans="1:13" ht="12.75">
      <c r="A11" s="48" t="s">
        <v>36</v>
      </c>
      <c r="B11" s="34" t="s">
        <v>178</v>
      </c>
      <c r="C11" s="35" t="s">
        <v>29</v>
      </c>
      <c r="D11" s="36">
        <v>2007</v>
      </c>
      <c r="E11" s="49">
        <v>3</v>
      </c>
      <c r="F11" s="49">
        <v>3</v>
      </c>
      <c r="G11" s="49">
        <v>3</v>
      </c>
      <c r="H11" s="49">
        <v>2</v>
      </c>
      <c r="I11" s="49"/>
      <c r="J11" s="49"/>
      <c r="K11" s="49"/>
      <c r="L11" s="49"/>
      <c r="M11" s="53">
        <f t="shared" si="0"/>
        <v>11</v>
      </c>
    </row>
    <row r="12" spans="1:13" ht="12.75">
      <c r="A12" s="48" t="s">
        <v>39</v>
      </c>
      <c r="B12" s="34" t="s">
        <v>179</v>
      </c>
      <c r="C12" s="35" t="s">
        <v>57</v>
      </c>
      <c r="D12" s="36">
        <v>2006</v>
      </c>
      <c r="E12" s="49"/>
      <c r="F12" s="49">
        <v>9</v>
      </c>
      <c r="G12" s="49"/>
      <c r="H12" s="49"/>
      <c r="I12" s="49"/>
      <c r="J12" s="49"/>
      <c r="K12" s="49"/>
      <c r="L12" s="49"/>
      <c r="M12" s="53">
        <f t="shared" si="0"/>
        <v>9</v>
      </c>
    </row>
    <row r="13" spans="1:13" ht="12.75">
      <c r="A13" s="48" t="s">
        <v>42</v>
      </c>
      <c r="B13" s="34" t="s">
        <v>180</v>
      </c>
      <c r="C13" s="35" t="s">
        <v>26</v>
      </c>
      <c r="D13" s="36">
        <v>2007</v>
      </c>
      <c r="E13" s="49">
        <v>7</v>
      </c>
      <c r="F13" s="49"/>
      <c r="G13" s="49"/>
      <c r="H13" s="49"/>
      <c r="I13" s="49"/>
      <c r="J13" s="49"/>
      <c r="K13" s="49"/>
      <c r="L13" s="49"/>
      <c r="M13" s="53">
        <f t="shared" si="0"/>
        <v>7</v>
      </c>
    </row>
    <row r="14" spans="1:13" ht="12.75">
      <c r="A14" s="48" t="s">
        <v>45</v>
      </c>
      <c r="B14" s="34" t="s">
        <v>181</v>
      </c>
      <c r="C14" s="35" t="s">
        <v>66</v>
      </c>
      <c r="D14" s="36">
        <v>2007</v>
      </c>
      <c r="E14" s="49">
        <v>2</v>
      </c>
      <c r="F14" s="49"/>
      <c r="G14" s="49">
        <v>5</v>
      </c>
      <c r="H14" s="49"/>
      <c r="I14" s="49"/>
      <c r="J14" s="49"/>
      <c r="K14" s="49"/>
      <c r="L14" s="49"/>
      <c r="M14" s="53">
        <f t="shared" si="0"/>
        <v>7</v>
      </c>
    </row>
    <row r="15" spans="1:13" ht="12.75">
      <c r="A15" s="48" t="s">
        <v>48</v>
      </c>
      <c r="B15" s="34" t="s">
        <v>182</v>
      </c>
      <c r="C15" s="35" t="s">
        <v>29</v>
      </c>
      <c r="D15" s="36">
        <v>2007</v>
      </c>
      <c r="E15" s="49"/>
      <c r="F15" s="49"/>
      <c r="G15" s="49">
        <v>4</v>
      </c>
      <c r="H15" s="49">
        <v>1</v>
      </c>
      <c r="I15" s="49"/>
      <c r="J15" s="49"/>
      <c r="K15" s="49"/>
      <c r="L15" s="49"/>
      <c r="M15" s="53">
        <f t="shared" si="0"/>
        <v>5</v>
      </c>
    </row>
    <row r="16" spans="1:13" ht="12.75">
      <c r="A16" s="48" t="s">
        <v>51</v>
      </c>
      <c r="B16" s="34" t="s">
        <v>183</v>
      </c>
      <c r="C16" s="35" t="s">
        <v>126</v>
      </c>
      <c r="D16" s="36">
        <v>2006</v>
      </c>
      <c r="E16" s="49">
        <v>4</v>
      </c>
      <c r="F16" s="49"/>
      <c r="G16" s="49"/>
      <c r="H16" s="49"/>
      <c r="I16" s="49"/>
      <c r="J16" s="49"/>
      <c r="K16" s="49"/>
      <c r="L16" s="49"/>
      <c r="M16" s="53">
        <f t="shared" si="0"/>
        <v>4</v>
      </c>
    </row>
    <row r="17" spans="1:13" ht="12.75">
      <c r="A17" s="48" t="s">
        <v>53</v>
      </c>
      <c r="B17" s="34" t="s">
        <v>184</v>
      </c>
      <c r="C17" s="35" t="s">
        <v>26</v>
      </c>
      <c r="D17" s="36">
        <v>2007</v>
      </c>
      <c r="E17" s="49"/>
      <c r="F17" s="49">
        <v>4</v>
      </c>
      <c r="G17" s="49"/>
      <c r="H17" s="49"/>
      <c r="I17" s="49"/>
      <c r="J17" s="49"/>
      <c r="K17" s="49"/>
      <c r="L17" s="49"/>
      <c r="M17" s="53">
        <f t="shared" si="0"/>
        <v>4</v>
      </c>
    </row>
    <row r="18" spans="1:13" ht="12.75">
      <c r="A18" s="48" t="s">
        <v>55</v>
      </c>
      <c r="B18" s="34" t="s">
        <v>185</v>
      </c>
      <c r="C18" s="35" t="s">
        <v>57</v>
      </c>
      <c r="D18" s="36">
        <v>2007</v>
      </c>
      <c r="E18" s="49"/>
      <c r="F18" s="49"/>
      <c r="G18" s="49"/>
      <c r="H18" s="49">
        <v>4</v>
      </c>
      <c r="I18" s="49"/>
      <c r="J18" s="49"/>
      <c r="K18" s="49"/>
      <c r="L18" s="49"/>
      <c r="M18" s="53">
        <f t="shared" si="0"/>
        <v>4</v>
      </c>
    </row>
    <row r="19" spans="1:13" ht="12.75">
      <c r="A19" s="48" t="s">
        <v>58</v>
      </c>
      <c r="B19" s="34" t="s">
        <v>186</v>
      </c>
      <c r="C19" s="35" t="s">
        <v>57</v>
      </c>
      <c r="D19" s="36">
        <v>2007</v>
      </c>
      <c r="E19" s="49"/>
      <c r="F19" s="49"/>
      <c r="G19" s="49"/>
      <c r="H19" s="49">
        <v>3</v>
      </c>
      <c r="I19" s="49"/>
      <c r="J19" s="49"/>
      <c r="K19" s="49"/>
      <c r="L19" s="49"/>
      <c r="M19" s="53">
        <f t="shared" si="0"/>
        <v>3</v>
      </c>
    </row>
    <row r="20" spans="1:13" ht="12.75">
      <c r="A20" s="48" t="s">
        <v>60</v>
      </c>
      <c r="B20" s="34" t="s">
        <v>187</v>
      </c>
      <c r="C20" s="35" t="s">
        <v>23</v>
      </c>
      <c r="D20" s="36">
        <v>2007</v>
      </c>
      <c r="E20" s="49"/>
      <c r="F20" s="49"/>
      <c r="G20" s="49">
        <v>2</v>
      </c>
      <c r="H20" s="49"/>
      <c r="I20" s="49"/>
      <c r="J20" s="49"/>
      <c r="K20" s="49"/>
      <c r="L20" s="49"/>
      <c r="M20" s="53">
        <f t="shared" si="0"/>
        <v>2</v>
      </c>
    </row>
    <row r="21" spans="1:13" ht="12.75">
      <c r="A21" s="48" t="s">
        <v>62</v>
      </c>
      <c r="B21" s="34" t="s">
        <v>188</v>
      </c>
      <c r="C21" s="35" t="s">
        <v>50</v>
      </c>
      <c r="D21" s="36">
        <v>2006</v>
      </c>
      <c r="E21" s="49"/>
      <c r="F21" s="49">
        <v>1</v>
      </c>
      <c r="G21" s="49"/>
      <c r="H21" s="49"/>
      <c r="I21" s="49"/>
      <c r="J21" s="49"/>
      <c r="K21" s="49"/>
      <c r="L21" s="49"/>
      <c r="M21" s="53">
        <f t="shared" si="0"/>
        <v>1</v>
      </c>
    </row>
    <row r="22" spans="1:13" ht="12.75">
      <c r="A22" s="48" t="s">
        <v>64</v>
      </c>
      <c r="B22" s="34" t="s">
        <v>189</v>
      </c>
      <c r="C22" s="35" t="s">
        <v>41</v>
      </c>
      <c r="D22" s="36">
        <v>2007</v>
      </c>
      <c r="E22" s="49"/>
      <c r="F22" s="49"/>
      <c r="G22" s="49">
        <v>1</v>
      </c>
      <c r="H22" s="49"/>
      <c r="I22" s="49"/>
      <c r="J22" s="49"/>
      <c r="K22" s="49"/>
      <c r="L22" s="49"/>
      <c r="M22" s="53">
        <f t="shared" si="0"/>
        <v>1</v>
      </c>
    </row>
  </sheetData>
  <sheetProtection/>
  <mergeCells count="1">
    <mergeCell ref="A1:M1"/>
  </mergeCells>
  <printOptions/>
  <pageMargins left="0.59" right="0.59" top="0.87" bottom="0.87" header="0" footer="0.51"/>
  <pageSetup firstPageNumber="1" useFirstPageNumber="1" fitToHeight="1" fitToWidth="1" horizontalDpi="300" verticalDpi="300" orientation="landscape" paperSize="9"/>
  <headerFooter scaleWithDoc="0" alignWithMargins="0">
    <oddHeader>&amp;C&amp;"Times New Roman,obyčejné"&amp;12&amp;A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4"/>
  <sheetViews>
    <sheetView zoomScalePageLayoutView="0" workbookViewId="0" topLeftCell="A1">
      <selection activeCell="I14" sqref="I14"/>
    </sheetView>
  </sheetViews>
  <sheetFormatPr defaultColWidth="11.57421875" defaultRowHeight="12.75"/>
  <cols>
    <col min="1" max="1" width="7.00390625" style="6" bestFit="1" customWidth="1"/>
    <col min="2" max="2" width="19.8515625" style="0" customWidth="1"/>
    <col min="3" max="3" width="30.28125" style="8" bestFit="1" customWidth="1"/>
    <col min="4" max="4" width="8.00390625" style="2" bestFit="1" customWidth="1"/>
    <col min="5" max="5" width="8.421875" style="2" bestFit="1" customWidth="1"/>
    <col min="6" max="6" width="9.421875" style="2" bestFit="1" customWidth="1"/>
    <col min="7" max="7" width="9.28125" style="2" bestFit="1" customWidth="1"/>
    <col min="8" max="8" width="10.421875" style="2" bestFit="1" customWidth="1"/>
    <col min="9" max="9" width="9.421875" style="2" bestFit="1" customWidth="1"/>
    <col min="10" max="10" width="8.421875" style="2" bestFit="1" customWidth="1"/>
    <col min="11" max="11" width="8.7109375" style="2" bestFit="1" customWidth="1"/>
    <col min="12" max="12" width="10.00390625" style="2" bestFit="1" customWidth="1"/>
    <col min="13" max="13" width="8.8515625" style="70" bestFit="1" customWidth="1"/>
    <col min="14" max="14" width="6.28125" style="2" bestFit="1" customWidth="1"/>
    <col min="15" max="15" width="19.28125" style="0" bestFit="1" customWidth="1"/>
  </cols>
  <sheetData>
    <row r="1" spans="1:13" ht="21.75" customHeight="1">
      <c r="A1" s="93" t="s">
        <v>190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255" s="25" customFormat="1" ht="33.75">
      <c r="A2" s="71" t="s">
        <v>1</v>
      </c>
      <c r="B2" s="72" t="s">
        <v>2</v>
      </c>
      <c r="C2" s="73" t="s">
        <v>3</v>
      </c>
      <c r="D2" s="15" t="s">
        <v>4</v>
      </c>
      <c r="E2" s="14" t="s">
        <v>5</v>
      </c>
      <c r="F2" s="15" t="s">
        <v>6</v>
      </c>
      <c r="G2" s="15" t="s">
        <v>7</v>
      </c>
      <c r="H2" s="16" t="s">
        <v>8</v>
      </c>
      <c r="I2" s="16" t="s">
        <v>9</v>
      </c>
      <c r="J2" s="15" t="s">
        <v>10</v>
      </c>
      <c r="K2" s="16" t="s">
        <v>11</v>
      </c>
      <c r="L2" s="16" t="s">
        <v>12</v>
      </c>
      <c r="M2" s="74" t="s">
        <v>13</v>
      </c>
      <c r="N2" s="55"/>
      <c r="IU2"/>
    </row>
    <row r="3" spans="1:17" ht="12.75">
      <c r="A3" s="48" t="s">
        <v>15</v>
      </c>
      <c r="B3" s="34" t="s">
        <v>191</v>
      </c>
      <c r="C3" s="34" t="s">
        <v>23</v>
      </c>
      <c r="D3" s="36">
        <v>2006</v>
      </c>
      <c r="E3" s="49">
        <v>14</v>
      </c>
      <c r="F3" s="49">
        <v>11</v>
      </c>
      <c r="G3" s="49">
        <v>11</v>
      </c>
      <c r="H3" s="49">
        <v>14</v>
      </c>
      <c r="I3" s="49"/>
      <c r="J3" s="49"/>
      <c r="K3" s="49"/>
      <c r="L3" s="49"/>
      <c r="M3" s="53">
        <f aca="true" t="shared" si="0" ref="M3:M24">E3+F3+G3+H3+I3+J3+K3+L3</f>
        <v>50</v>
      </c>
      <c r="N3" s="46"/>
      <c r="O3" s="46"/>
      <c r="P3" s="54"/>
      <c r="Q3" s="46"/>
    </row>
    <row r="4" spans="1:17" ht="12.75">
      <c r="A4" s="48" t="s">
        <v>18</v>
      </c>
      <c r="B4" s="34" t="s">
        <v>192</v>
      </c>
      <c r="C4" s="34" t="s">
        <v>23</v>
      </c>
      <c r="D4" s="36">
        <v>2006</v>
      </c>
      <c r="E4" s="49"/>
      <c r="F4" s="49">
        <v>9</v>
      </c>
      <c r="G4" s="49">
        <v>14</v>
      </c>
      <c r="H4" s="49">
        <v>9</v>
      </c>
      <c r="I4" s="49"/>
      <c r="J4" s="49"/>
      <c r="K4" s="49"/>
      <c r="L4" s="49"/>
      <c r="M4" s="53">
        <f t="shared" si="0"/>
        <v>32</v>
      </c>
      <c r="N4" s="46"/>
      <c r="O4" s="46"/>
      <c r="P4" s="54"/>
      <c r="Q4" s="46"/>
    </row>
    <row r="5" spans="1:17" ht="12.75">
      <c r="A5" s="48" t="s">
        <v>21</v>
      </c>
      <c r="B5" s="34" t="s">
        <v>193</v>
      </c>
      <c r="C5" s="34" t="s">
        <v>66</v>
      </c>
      <c r="D5" s="36">
        <v>2006</v>
      </c>
      <c r="E5" s="49"/>
      <c r="F5" s="49">
        <v>14</v>
      </c>
      <c r="G5" s="49">
        <v>9</v>
      </c>
      <c r="H5" s="49">
        <v>7</v>
      </c>
      <c r="I5" s="49"/>
      <c r="J5" s="49"/>
      <c r="K5" s="49"/>
      <c r="L5" s="49"/>
      <c r="M5" s="53">
        <f t="shared" si="0"/>
        <v>30</v>
      </c>
      <c r="N5" s="46"/>
      <c r="O5" s="46"/>
      <c r="P5" s="54"/>
      <c r="Q5" s="46"/>
    </row>
    <row r="6" spans="1:13" ht="12.75">
      <c r="A6" s="48" t="s">
        <v>24</v>
      </c>
      <c r="B6" s="34" t="s">
        <v>194</v>
      </c>
      <c r="C6" s="34" t="s">
        <v>112</v>
      </c>
      <c r="D6" s="36">
        <v>2007</v>
      </c>
      <c r="E6" s="49">
        <v>7</v>
      </c>
      <c r="F6" s="49">
        <v>6</v>
      </c>
      <c r="G6" s="49">
        <v>7</v>
      </c>
      <c r="H6" s="49">
        <v>6</v>
      </c>
      <c r="I6" s="49"/>
      <c r="J6" s="49"/>
      <c r="K6" s="49"/>
      <c r="L6" s="49"/>
      <c r="M6" s="53">
        <f t="shared" si="0"/>
        <v>26</v>
      </c>
    </row>
    <row r="7" spans="1:13" ht="12.75">
      <c r="A7" s="48" t="s">
        <v>27</v>
      </c>
      <c r="B7" s="34" t="s">
        <v>195</v>
      </c>
      <c r="C7" s="34" t="s">
        <v>17</v>
      </c>
      <c r="D7" s="36">
        <v>2007</v>
      </c>
      <c r="E7" s="49">
        <v>6</v>
      </c>
      <c r="F7" s="49">
        <v>4</v>
      </c>
      <c r="G7" s="49">
        <v>5</v>
      </c>
      <c r="H7" s="49">
        <v>3</v>
      </c>
      <c r="I7" s="49"/>
      <c r="J7" s="49"/>
      <c r="K7" s="49"/>
      <c r="L7" s="49"/>
      <c r="M7" s="53">
        <f t="shared" si="0"/>
        <v>18</v>
      </c>
    </row>
    <row r="8" spans="1:13" ht="12.75">
      <c r="A8" s="48" t="s">
        <v>30</v>
      </c>
      <c r="B8" s="34" t="s">
        <v>196</v>
      </c>
      <c r="C8" s="34" t="s">
        <v>26</v>
      </c>
      <c r="D8" s="36">
        <v>2007</v>
      </c>
      <c r="E8" s="49">
        <v>11</v>
      </c>
      <c r="F8" s="49"/>
      <c r="G8" s="49"/>
      <c r="H8" s="49"/>
      <c r="I8" s="49"/>
      <c r="J8" s="49"/>
      <c r="K8" s="49"/>
      <c r="L8" s="49"/>
      <c r="M8" s="53">
        <f t="shared" si="0"/>
        <v>11</v>
      </c>
    </row>
    <row r="9" spans="1:13" ht="12.75">
      <c r="A9" s="48" t="s">
        <v>32</v>
      </c>
      <c r="B9" s="34" t="s">
        <v>197</v>
      </c>
      <c r="C9" s="34" t="s">
        <v>66</v>
      </c>
      <c r="D9" s="36">
        <v>2006</v>
      </c>
      <c r="E9" s="49"/>
      <c r="F9" s="49">
        <v>7</v>
      </c>
      <c r="G9" s="49">
        <v>4</v>
      </c>
      <c r="H9" s="49"/>
      <c r="I9" s="49"/>
      <c r="J9" s="49"/>
      <c r="K9" s="49"/>
      <c r="L9" s="49"/>
      <c r="M9" s="53">
        <f t="shared" si="0"/>
        <v>11</v>
      </c>
    </row>
    <row r="10" spans="1:13" ht="12.75">
      <c r="A10" s="48" t="s">
        <v>34</v>
      </c>
      <c r="B10" s="34" t="s">
        <v>198</v>
      </c>
      <c r="C10" s="34" t="s">
        <v>57</v>
      </c>
      <c r="D10" s="36">
        <v>2006</v>
      </c>
      <c r="E10" s="49">
        <v>2</v>
      </c>
      <c r="F10" s="49">
        <v>3</v>
      </c>
      <c r="G10" s="49">
        <v>6</v>
      </c>
      <c r="H10" s="49"/>
      <c r="I10" s="49"/>
      <c r="J10" s="49"/>
      <c r="K10" s="49"/>
      <c r="L10" s="49"/>
      <c r="M10" s="53">
        <f t="shared" si="0"/>
        <v>11</v>
      </c>
    </row>
    <row r="11" spans="1:13" ht="12.75">
      <c r="A11" s="48" t="s">
        <v>36</v>
      </c>
      <c r="B11" s="34" t="s">
        <v>199</v>
      </c>
      <c r="C11" s="34" t="s">
        <v>123</v>
      </c>
      <c r="D11" s="36">
        <v>2007</v>
      </c>
      <c r="E11" s="49"/>
      <c r="F11" s="49"/>
      <c r="G11" s="49"/>
      <c r="H11" s="49">
        <v>11</v>
      </c>
      <c r="I11" s="49"/>
      <c r="J11" s="49"/>
      <c r="K11" s="49"/>
      <c r="L11" s="49"/>
      <c r="M11" s="53">
        <f t="shared" si="0"/>
        <v>11</v>
      </c>
    </row>
    <row r="12" spans="1:13" ht="12.75">
      <c r="A12" s="48" t="s">
        <v>39</v>
      </c>
      <c r="B12" s="34" t="s">
        <v>200</v>
      </c>
      <c r="C12" s="34" t="s">
        <v>26</v>
      </c>
      <c r="D12" s="36">
        <v>2006</v>
      </c>
      <c r="E12" s="49">
        <v>9</v>
      </c>
      <c r="F12" s="49"/>
      <c r="G12" s="49"/>
      <c r="H12" s="49"/>
      <c r="I12" s="49"/>
      <c r="J12" s="49"/>
      <c r="K12" s="49"/>
      <c r="L12" s="49"/>
      <c r="M12" s="53">
        <f t="shared" si="0"/>
        <v>9</v>
      </c>
    </row>
    <row r="13" spans="1:13" ht="12.75">
      <c r="A13" s="48" t="s">
        <v>42</v>
      </c>
      <c r="B13" s="34" t="s">
        <v>201</v>
      </c>
      <c r="C13" s="34" t="s">
        <v>17</v>
      </c>
      <c r="D13" s="36">
        <v>2006</v>
      </c>
      <c r="E13" s="49">
        <v>5</v>
      </c>
      <c r="F13" s="49"/>
      <c r="G13" s="49"/>
      <c r="H13" s="49"/>
      <c r="I13" s="49"/>
      <c r="J13" s="49"/>
      <c r="K13" s="49"/>
      <c r="L13" s="49"/>
      <c r="M13" s="53">
        <f t="shared" si="0"/>
        <v>5</v>
      </c>
    </row>
    <row r="14" spans="1:13" ht="12.75">
      <c r="A14" s="48" t="s">
        <v>45</v>
      </c>
      <c r="B14" s="34" t="s">
        <v>202</v>
      </c>
      <c r="C14" s="34" t="s">
        <v>26</v>
      </c>
      <c r="D14" s="36">
        <v>2006</v>
      </c>
      <c r="E14" s="49"/>
      <c r="F14" s="49">
        <v>5</v>
      </c>
      <c r="G14" s="49"/>
      <c r="H14" s="49"/>
      <c r="I14" s="49"/>
      <c r="J14" s="49"/>
      <c r="K14" s="49"/>
      <c r="L14" s="49"/>
      <c r="M14" s="53">
        <f t="shared" si="0"/>
        <v>5</v>
      </c>
    </row>
    <row r="15" spans="1:13" ht="12.75">
      <c r="A15" s="48" t="s">
        <v>48</v>
      </c>
      <c r="B15" s="34" t="s">
        <v>203</v>
      </c>
      <c r="C15" s="34" t="s">
        <v>57</v>
      </c>
      <c r="D15" s="36">
        <v>2007</v>
      </c>
      <c r="E15" s="49"/>
      <c r="F15" s="49"/>
      <c r="G15" s="49"/>
      <c r="H15" s="49">
        <v>5</v>
      </c>
      <c r="I15" s="49"/>
      <c r="J15" s="49"/>
      <c r="K15" s="49"/>
      <c r="L15" s="49"/>
      <c r="M15" s="53">
        <f t="shared" si="0"/>
        <v>5</v>
      </c>
    </row>
    <row r="16" spans="1:13" ht="12.75">
      <c r="A16" s="48" t="s">
        <v>51</v>
      </c>
      <c r="B16" s="34" t="s">
        <v>204</v>
      </c>
      <c r="C16" s="34" t="s">
        <v>23</v>
      </c>
      <c r="D16" s="36">
        <v>2006</v>
      </c>
      <c r="E16" s="49">
        <v>4</v>
      </c>
      <c r="F16" s="49"/>
      <c r="G16" s="49"/>
      <c r="H16" s="49"/>
      <c r="I16" s="49"/>
      <c r="J16" s="49"/>
      <c r="K16" s="49"/>
      <c r="L16" s="49"/>
      <c r="M16" s="53">
        <f t="shared" si="0"/>
        <v>4</v>
      </c>
    </row>
    <row r="17" spans="1:13" ht="12.75">
      <c r="A17" s="48" t="s">
        <v>53</v>
      </c>
      <c r="B17" s="34" t="s">
        <v>205</v>
      </c>
      <c r="C17" s="34" t="s">
        <v>57</v>
      </c>
      <c r="D17" s="36">
        <v>2007</v>
      </c>
      <c r="E17" s="49"/>
      <c r="F17" s="49">
        <v>1</v>
      </c>
      <c r="G17" s="49">
        <v>3</v>
      </c>
      <c r="H17" s="49"/>
      <c r="I17" s="49"/>
      <c r="J17" s="49"/>
      <c r="K17" s="49"/>
      <c r="L17" s="49"/>
      <c r="M17" s="53">
        <f t="shared" si="0"/>
        <v>4</v>
      </c>
    </row>
    <row r="18" spans="1:13" ht="12.75">
      <c r="A18" s="48" t="s">
        <v>55</v>
      </c>
      <c r="B18" s="34" t="s">
        <v>206</v>
      </c>
      <c r="C18" s="34" t="s">
        <v>29</v>
      </c>
      <c r="D18" s="36">
        <v>2006</v>
      </c>
      <c r="E18" s="49">
        <v>3</v>
      </c>
      <c r="F18" s="49"/>
      <c r="G18" s="49"/>
      <c r="H18" s="49">
        <v>1</v>
      </c>
      <c r="I18" s="49"/>
      <c r="J18" s="49"/>
      <c r="K18" s="49"/>
      <c r="L18" s="49"/>
      <c r="M18" s="53">
        <f t="shared" si="0"/>
        <v>4</v>
      </c>
    </row>
    <row r="19" spans="1:13" ht="12.75">
      <c r="A19" s="48" t="s">
        <v>58</v>
      </c>
      <c r="B19" s="34" t="s">
        <v>207</v>
      </c>
      <c r="C19" s="34"/>
      <c r="D19" s="36">
        <v>2006</v>
      </c>
      <c r="E19" s="49"/>
      <c r="F19" s="49"/>
      <c r="G19" s="49"/>
      <c r="H19" s="49">
        <v>4</v>
      </c>
      <c r="I19" s="49"/>
      <c r="J19" s="49"/>
      <c r="K19" s="49"/>
      <c r="L19" s="49"/>
      <c r="M19" s="53">
        <f t="shared" si="0"/>
        <v>4</v>
      </c>
    </row>
    <row r="20" spans="1:13" ht="12.75">
      <c r="A20" s="48" t="s">
        <v>60</v>
      </c>
      <c r="B20" s="34" t="s">
        <v>208</v>
      </c>
      <c r="C20" s="34" t="s">
        <v>17</v>
      </c>
      <c r="D20" s="36">
        <v>2007</v>
      </c>
      <c r="E20" s="49"/>
      <c r="F20" s="49">
        <v>2</v>
      </c>
      <c r="G20" s="49"/>
      <c r="H20" s="49"/>
      <c r="I20" s="49"/>
      <c r="J20" s="49"/>
      <c r="K20" s="49"/>
      <c r="L20" s="49"/>
      <c r="M20" s="53">
        <f t="shared" si="0"/>
        <v>2</v>
      </c>
    </row>
    <row r="21" spans="1:13" ht="12.75">
      <c r="A21" s="48" t="s">
        <v>62</v>
      </c>
      <c r="B21" s="34" t="s">
        <v>209</v>
      </c>
      <c r="C21" s="34" t="s">
        <v>17</v>
      </c>
      <c r="D21" s="36">
        <v>2007</v>
      </c>
      <c r="E21" s="49"/>
      <c r="F21" s="49"/>
      <c r="G21" s="49">
        <v>2</v>
      </c>
      <c r="H21" s="49"/>
      <c r="I21" s="49"/>
      <c r="J21" s="49"/>
      <c r="K21" s="49"/>
      <c r="L21" s="49"/>
      <c r="M21" s="53">
        <f t="shared" si="0"/>
        <v>2</v>
      </c>
    </row>
    <row r="22" spans="1:13" ht="12.75">
      <c r="A22" s="48" t="s">
        <v>64</v>
      </c>
      <c r="B22" s="34" t="s">
        <v>210</v>
      </c>
      <c r="C22" s="34" t="s">
        <v>123</v>
      </c>
      <c r="D22" s="36">
        <v>2006</v>
      </c>
      <c r="E22" s="49"/>
      <c r="F22" s="49"/>
      <c r="G22" s="49"/>
      <c r="H22" s="49">
        <v>2</v>
      </c>
      <c r="I22" s="49"/>
      <c r="J22" s="49"/>
      <c r="K22" s="49"/>
      <c r="L22" s="49"/>
      <c r="M22" s="53">
        <f t="shared" si="0"/>
        <v>2</v>
      </c>
    </row>
    <row r="23" spans="1:13" ht="12.75">
      <c r="A23" s="48" t="s">
        <v>67</v>
      </c>
      <c r="B23" s="34" t="s">
        <v>211</v>
      </c>
      <c r="C23" s="34" t="s">
        <v>26</v>
      </c>
      <c r="D23" s="36">
        <v>2007</v>
      </c>
      <c r="E23" s="49">
        <v>1</v>
      </c>
      <c r="F23" s="49"/>
      <c r="G23" s="49"/>
      <c r="H23" s="49"/>
      <c r="I23" s="49"/>
      <c r="J23" s="49"/>
      <c r="K23" s="49"/>
      <c r="L23" s="49"/>
      <c r="M23" s="53">
        <f t="shared" si="0"/>
        <v>1</v>
      </c>
    </row>
    <row r="24" spans="1:13" ht="12.75">
      <c r="A24" s="48" t="s">
        <v>70</v>
      </c>
      <c r="B24" s="34" t="s">
        <v>212</v>
      </c>
      <c r="C24" s="34" t="s">
        <v>103</v>
      </c>
      <c r="D24" s="36">
        <v>2007</v>
      </c>
      <c r="E24" s="49"/>
      <c r="F24" s="49"/>
      <c r="G24" s="49">
        <v>1</v>
      </c>
      <c r="H24" s="49"/>
      <c r="I24" s="49"/>
      <c r="J24" s="49"/>
      <c r="K24" s="49"/>
      <c r="L24" s="49"/>
      <c r="M24" s="53">
        <f t="shared" si="0"/>
        <v>1</v>
      </c>
    </row>
  </sheetData>
  <sheetProtection/>
  <mergeCells count="1">
    <mergeCell ref="A1:M1"/>
  </mergeCells>
  <printOptions/>
  <pageMargins left="0.59" right="0.59" top="0.87" bottom="0.87" header="0.51" footer="0.51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20"/>
  <sheetViews>
    <sheetView zoomScale="110" zoomScaleNormal="110" zoomScalePageLayoutView="0" workbookViewId="0" topLeftCell="A1">
      <selection activeCell="I14" sqref="I14"/>
    </sheetView>
  </sheetViews>
  <sheetFormatPr defaultColWidth="11.57421875" defaultRowHeight="12.75"/>
  <cols>
    <col min="1" max="1" width="7.140625" style="6" bestFit="1" customWidth="1"/>
    <col min="2" max="2" width="24.421875" style="0" customWidth="1"/>
    <col min="3" max="3" width="25.7109375" style="7" bestFit="1" customWidth="1"/>
    <col min="4" max="4" width="9.421875" style="2" customWidth="1"/>
    <col min="5" max="5" width="10.28125" style="2" bestFit="1" customWidth="1"/>
    <col min="6" max="6" width="9.8515625" style="2" bestFit="1" customWidth="1"/>
    <col min="7" max="7" width="10.7109375" style="2" customWidth="1"/>
    <col min="8" max="8" width="10.421875" style="2" bestFit="1" customWidth="1"/>
    <col min="9" max="9" width="11.7109375" style="2" customWidth="1"/>
    <col min="10" max="10" width="10.00390625" style="2" customWidth="1"/>
    <col min="11" max="11" width="8.421875" style="2" bestFit="1" customWidth="1"/>
    <col min="12" max="12" width="9.7109375" style="2" bestFit="1" customWidth="1"/>
    <col min="13" max="13" width="9.7109375" style="26" bestFit="1" customWidth="1"/>
    <col min="14" max="14" width="10.28125" style="2" bestFit="1" customWidth="1"/>
    <col min="15" max="15" width="15.28125" style="0" bestFit="1" customWidth="1"/>
  </cols>
  <sheetData>
    <row r="1" spans="1:13" ht="30" customHeight="1">
      <c r="A1" s="93" t="s">
        <v>213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255" s="25" customFormat="1" ht="25.5">
      <c r="A2" s="56" t="s">
        <v>1</v>
      </c>
      <c r="B2" s="57" t="s">
        <v>2</v>
      </c>
      <c r="C2" s="58" t="s">
        <v>3</v>
      </c>
      <c r="D2" s="59" t="s">
        <v>4</v>
      </c>
      <c r="E2" s="60" t="s">
        <v>5</v>
      </c>
      <c r="F2" s="59" t="s">
        <v>6</v>
      </c>
      <c r="G2" s="59" t="s">
        <v>7</v>
      </c>
      <c r="H2" s="61" t="s">
        <v>8</v>
      </c>
      <c r="I2" s="61" t="s">
        <v>9</v>
      </c>
      <c r="J2" s="59" t="s">
        <v>10</v>
      </c>
      <c r="K2" s="61" t="s">
        <v>11</v>
      </c>
      <c r="L2" s="61" t="s">
        <v>12</v>
      </c>
      <c r="M2" s="69" t="s">
        <v>13</v>
      </c>
      <c r="N2" s="55"/>
      <c r="IU2"/>
    </row>
    <row r="3" spans="1:17" ht="12.75">
      <c r="A3" s="48" t="s">
        <v>15</v>
      </c>
      <c r="B3" s="34" t="s">
        <v>214</v>
      </c>
      <c r="C3" s="35" t="s">
        <v>23</v>
      </c>
      <c r="D3" s="36">
        <v>2005</v>
      </c>
      <c r="E3" s="49">
        <v>14</v>
      </c>
      <c r="F3" s="49">
        <v>14</v>
      </c>
      <c r="G3" s="49">
        <v>14</v>
      </c>
      <c r="H3" s="49">
        <v>11</v>
      </c>
      <c r="I3" s="49"/>
      <c r="J3" s="49"/>
      <c r="K3" s="49"/>
      <c r="L3" s="49"/>
      <c r="M3" s="53">
        <f aca="true" t="shared" si="0" ref="M3:M20">E3+F3+G3+H3+I3+J3+K3+L3</f>
        <v>53</v>
      </c>
      <c r="N3" s="46"/>
      <c r="O3" s="46"/>
      <c r="P3" s="54"/>
      <c r="Q3" s="46"/>
    </row>
    <row r="4" spans="1:17" ht="12.75">
      <c r="A4" s="48" t="s">
        <v>18</v>
      </c>
      <c r="B4" s="34" t="s">
        <v>215</v>
      </c>
      <c r="C4" s="35" t="s">
        <v>29</v>
      </c>
      <c r="D4" s="36">
        <v>2004</v>
      </c>
      <c r="E4" s="37">
        <v>4</v>
      </c>
      <c r="F4" s="37">
        <v>9</v>
      </c>
      <c r="G4" s="37">
        <v>9</v>
      </c>
      <c r="H4" s="37">
        <v>14</v>
      </c>
      <c r="I4" s="37"/>
      <c r="J4" s="37"/>
      <c r="K4" s="37"/>
      <c r="L4" s="37"/>
      <c r="M4" s="53">
        <f t="shared" si="0"/>
        <v>36</v>
      </c>
      <c r="N4" s="46"/>
      <c r="O4" s="46"/>
      <c r="P4" s="54"/>
      <c r="Q4" s="46"/>
    </row>
    <row r="5" spans="1:13" ht="12.75">
      <c r="A5" s="48" t="s">
        <v>21</v>
      </c>
      <c r="B5" s="34" t="s">
        <v>216</v>
      </c>
      <c r="C5" s="35" t="s">
        <v>57</v>
      </c>
      <c r="D5" s="36">
        <v>2004</v>
      </c>
      <c r="E5" s="49">
        <v>11</v>
      </c>
      <c r="F5" s="49">
        <v>11</v>
      </c>
      <c r="G5" s="49">
        <v>6</v>
      </c>
      <c r="H5" s="49">
        <v>5</v>
      </c>
      <c r="I5" s="49"/>
      <c r="J5" s="49"/>
      <c r="K5" s="49"/>
      <c r="L5" s="49"/>
      <c r="M5" s="53">
        <f t="shared" si="0"/>
        <v>33</v>
      </c>
    </row>
    <row r="6" spans="1:13" ht="12.75">
      <c r="A6" s="48" t="s">
        <v>24</v>
      </c>
      <c r="B6" s="34" t="s">
        <v>217</v>
      </c>
      <c r="C6" s="35" t="s">
        <v>66</v>
      </c>
      <c r="D6" s="36">
        <v>2004</v>
      </c>
      <c r="E6" s="37">
        <v>9</v>
      </c>
      <c r="F6" s="37">
        <v>7</v>
      </c>
      <c r="G6" s="37">
        <v>11</v>
      </c>
      <c r="H6" s="37">
        <v>6</v>
      </c>
      <c r="I6" s="37"/>
      <c r="J6" s="37"/>
      <c r="K6" s="37"/>
      <c r="L6" s="37"/>
      <c r="M6" s="53">
        <f t="shared" si="0"/>
        <v>33</v>
      </c>
    </row>
    <row r="7" spans="1:13" ht="12.75">
      <c r="A7" s="48" t="s">
        <v>27</v>
      </c>
      <c r="B7" s="34" t="s">
        <v>218</v>
      </c>
      <c r="C7" s="35" t="s">
        <v>219</v>
      </c>
      <c r="D7" s="36">
        <v>2005</v>
      </c>
      <c r="E7" s="49">
        <v>5</v>
      </c>
      <c r="F7" s="49">
        <v>6</v>
      </c>
      <c r="G7" s="49">
        <v>7</v>
      </c>
      <c r="H7" s="49"/>
      <c r="I7" s="49"/>
      <c r="J7" s="49"/>
      <c r="K7" s="49"/>
      <c r="L7" s="49"/>
      <c r="M7" s="53">
        <f t="shared" si="0"/>
        <v>18</v>
      </c>
    </row>
    <row r="8" spans="1:13" ht="12.75">
      <c r="A8" s="48" t="s">
        <v>30</v>
      </c>
      <c r="B8" s="34" t="s">
        <v>220</v>
      </c>
      <c r="C8" s="35" t="s">
        <v>29</v>
      </c>
      <c r="D8" s="36">
        <v>2004</v>
      </c>
      <c r="E8" s="37"/>
      <c r="F8" s="37"/>
      <c r="G8" s="37">
        <v>5</v>
      </c>
      <c r="H8" s="37">
        <v>4</v>
      </c>
      <c r="I8" s="37"/>
      <c r="J8" s="37"/>
      <c r="K8" s="37"/>
      <c r="L8" s="37"/>
      <c r="M8" s="53">
        <f t="shared" si="0"/>
        <v>9</v>
      </c>
    </row>
    <row r="9" spans="1:13" ht="12.75">
      <c r="A9" s="48" t="s">
        <v>32</v>
      </c>
      <c r="B9" s="34" t="s">
        <v>221</v>
      </c>
      <c r="C9" s="35" t="s">
        <v>123</v>
      </c>
      <c r="D9" s="36">
        <v>2005</v>
      </c>
      <c r="E9" s="38"/>
      <c r="F9" s="38"/>
      <c r="G9" s="38"/>
      <c r="H9" s="38">
        <v>9</v>
      </c>
      <c r="I9" s="38"/>
      <c r="J9" s="38"/>
      <c r="K9" s="38"/>
      <c r="L9" s="38"/>
      <c r="M9" s="53">
        <f t="shared" si="0"/>
        <v>9</v>
      </c>
    </row>
    <row r="10" spans="1:13" ht="12.75">
      <c r="A10" s="48" t="s">
        <v>34</v>
      </c>
      <c r="B10" s="34" t="s">
        <v>222</v>
      </c>
      <c r="C10" s="35" t="s">
        <v>126</v>
      </c>
      <c r="D10" s="36">
        <v>2004</v>
      </c>
      <c r="E10" s="37">
        <v>7</v>
      </c>
      <c r="F10" s="37"/>
      <c r="G10" s="37"/>
      <c r="H10" s="37"/>
      <c r="I10" s="37"/>
      <c r="J10" s="37"/>
      <c r="K10" s="37"/>
      <c r="L10" s="37"/>
      <c r="M10" s="53">
        <f t="shared" si="0"/>
        <v>7</v>
      </c>
    </row>
    <row r="11" spans="1:13" ht="12.75">
      <c r="A11" s="48" t="s">
        <v>36</v>
      </c>
      <c r="B11" s="34" t="s">
        <v>223</v>
      </c>
      <c r="C11" s="35" t="s">
        <v>23</v>
      </c>
      <c r="D11" s="36">
        <v>2004</v>
      </c>
      <c r="E11" s="37">
        <v>2</v>
      </c>
      <c r="F11" s="37">
        <v>5</v>
      </c>
      <c r="G11" s="37"/>
      <c r="H11" s="37"/>
      <c r="I11" s="37"/>
      <c r="J11" s="37"/>
      <c r="K11" s="37"/>
      <c r="L11" s="37"/>
      <c r="M11" s="53">
        <f t="shared" si="0"/>
        <v>7</v>
      </c>
    </row>
    <row r="12" spans="1:13" ht="12.75">
      <c r="A12" s="48" t="s">
        <v>39</v>
      </c>
      <c r="B12" s="34" t="s">
        <v>224</v>
      </c>
      <c r="C12" s="35" t="s">
        <v>66</v>
      </c>
      <c r="D12" s="36">
        <v>2004</v>
      </c>
      <c r="E12" s="38"/>
      <c r="F12" s="38">
        <v>3</v>
      </c>
      <c r="G12" s="38">
        <v>4</v>
      </c>
      <c r="H12" s="38"/>
      <c r="I12" s="38"/>
      <c r="J12" s="38"/>
      <c r="K12" s="38"/>
      <c r="L12" s="38"/>
      <c r="M12" s="53">
        <f t="shared" si="0"/>
        <v>7</v>
      </c>
    </row>
    <row r="13" spans="1:13" ht="12.75">
      <c r="A13" s="48" t="s">
        <v>42</v>
      </c>
      <c r="B13" s="34" t="s">
        <v>225</v>
      </c>
      <c r="C13" s="35" t="s">
        <v>226</v>
      </c>
      <c r="D13" s="36">
        <v>2004</v>
      </c>
      <c r="E13" s="38"/>
      <c r="F13" s="38"/>
      <c r="G13" s="38"/>
      <c r="H13" s="38">
        <v>7</v>
      </c>
      <c r="I13" s="38"/>
      <c r="J13" s="38"/>
      <c r="K13" s="38"/>
      <c r="L13" s="38"/>
      <c r="M13" s="53">
        <f t="shared" si="0"/>
        <v>7</v>
      </c>
    </row>
    <row r="14" spans="1:13" ht="12.75">
      <c r="A14" s="48" t="s">
        <v>45</v>
      </c>
      <c r="B14" s="34" t="s">
        <v>227</v>
      </c>
      <c r="C14" s="35" t="s">
        <v>126</v>
      </c>
      <c r="D14" s="36">
        <v>2004</v>
      </c>
      <c r="E14" s="37">
        <v>6</v>
      </c>
      <c r="F14" s="37"/>
      <c r="G14" s="37"/>
      <c r="H14" s="37"/>
      <c r="I14" s="37"/>
      <c r="J14" s="37"/>
      <c r="K14" s="37"/>
      <c r="L14" s="37"/>
      <c r="M14" s="53">
        <f t="shared" si="0"/>
        <v>6</v>
      </c>
    </row>
    <row r="15" spans="1:13" ht="12.75">
      <c r="A15" s="48" t="s">
        <v>48</v>
      </c>
      <c r="B15" s="34" t="s">
        <v>228</v>
      </c>
      <c r="C15" s="35" t="s">
        <v>229</v>
      </c>
      <c r="D15" s="36">
        <v>2005</v>
      </c>
      <c r="E15" s="37">
        <v>3</v>
      </c>
      <c r="F15" s="37">
        <v>2</v>
      </c>
      <c r="G15" s="37"/>
      <c r="H15" s="37"/>
      <c r="I15" s="37"/>
      <c r="J15" s="37"/>
      <c r="K15" s="37"/>
      <c r="L15" s="37"/>
      <c r="M15" s="53">
        <f t="shared" si="0"/>
        <v>5</v>
      </c>
    </row>
    <row r="16" spans="1:13" ht="12" customHeight="1">
      <c r="A16" s="48" t="s">
        <v>51</v>
      </c>
      <c r="B16" s="34" t="s">
        <v>230</v>
      </c>
      <c r="C16" s="35" t="s">
        <v>29</v>
      </c>
      <c r="D16" s="36">
        <v>2004</v>
      </c>
      <c r="E16" s="38"/>
      <c r="F16" s="38">
        <v>4</v>
      </c>
      <c r="G16" s="38"/>
      <c r="H16" s="38"/>
      <c r="I16" s="38"/>
      <c r="J16" s="38"/>
      <c r="K16" s="38"/>
      <c r="L16" s="38"/>
      <c r="M16" s="53">
        <f t="shared" si="0"/>
        <v>4</v>
      </c>
    </row>
    <row r="17" spans="1:13" ht="12.75">
      <c r="A17" s="48" t="s">
        <v>53</v>
      </c>
      <c r="B17" s="34" t="s">
        <v>231</v>
      </c>
      <c r="C17" s="35" t="s">
        <v>57</v>
      </c>
      <c r="D17" s="36">
        <v>2005</v>
      </c>
      <c r="E17" s="38"/>
      <c r="F17" s="38"/>
      <c r="G17" s="38"/>
      <c r="H17" s="38">
        <v>3</v>
      </c>
      <c r="I17" s="38"/>
      <c r="J17" s="38"/>
      <c r="K17" s="38"/>
      <c r="L17" s="38"/>
      <c r="M17" s="53">
        <f t="shared" si="0"/>
        <v>3</v>
      </c>
    </row>
    <row r="18" spans="1:13" ht="12.75">
      <c r="A18" s="48" t="s">
        <v>55</v>
      </c>
      <c r="B18" s="34" t="s">
        <v>232</v>
      </c>
      <c r="C18" s="35" t="s">
        <v>57</v>
      </c>
      <c r="D18" s="36">
        <v>2004</v>
      </c>
      <c r="E18" s="38"/>
      <c r="F18" s="38"/>
      <c r="G18" s="38"/>
      <c r="H18" s="38">
        <v>2</v>
      </c>
      <c r="I18" s="38"/>
      <c r="J18" s="38"/>
      <c r="K18" s="38"/>
      <c r="L18" s="38"/>
      <c r="M18" s="53">
        <f t="shared" si="0"/>
        <v>2</v>
      </c>
    </row>
    <row r="19" spans="1:13" ht="12.75">
      <c r="A19" s="48" t="s">
        <v>58</v>
      </c>
      <c r="B19" s="34" t="s">
        <v>233</v>
      </c>
      <c r="C19" s="35" t="s">
        <v>26</v>
      </c>
      <c r="D19" s="36">
        <v>2004</v>
      </c>
      <c r="E19" s="37">
        <v>1</v>
      </c>
      <c r="F19" s="37"/>
      <c r="G19" s="37"/>
      <c r="H19" s="37"/>
      <c r="I19" s="37"/>
      <c r="J19" s="37"/>
      <c r="K19" s="37"/>
      <c r="L19" s="37"/>
      <c r="M19" s="53">
        <f t="shared" si="0"/>
        <v>1</v>
      </c>
    </row>
    <row r="20" spans="1:13" ht="12.75">
      <c r="A20" s="48" t="s">
        <v>60</v>
      </c>
      <c r="B20" s="34" t="s">
        <v>234</v>
      </c>
      <c r="C20" s="35" t="s">
        <v>29</v>
      </c>
      <c r="D20" s="36">
        <v>2004</v>
      </c>
      <c r="E20" s="38"/>
      <c r="F20" s="38">
        <v>1</v>
      </c>
      <c r="G20" s="38"/>
      <c r="H20" s="38"/>
      <c r="I20" s="38"/>
      <c r="J20" s="38"/>
      <c r="K20" s="38"/>
      <c r="L20" s="38"/>
      <c r="M20" s="53">
        <f t="shared" si="0"/>
        <v>1</v>
      </c>
    </row>
  </sheetData>
  <sheetProtection/>
  <mergeCells count="1">
    <mergeCell ref="A1:M1"/>
  </mergeCells>
  <printOptions/>
  <pageMargins left="0.41" right="0.46" top="1.05" bottom="1.05" header="0.51" footer="0.51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J23" sqref="J23"/>
    </sheetView>
  </sheetViews>
  <sheetFormatPr defaultColWidth="11.57421875" defaultRowHeight="12.75"/>
  <cols>
    <col min="1" max="1" width="7.140625" style="6" bestFit="1" customWidth="1"/>
    <col min="2" max="2" width="24.28125" style="0" customWidth="1"/>
    <col min="3" max="3" width="30.28125" style="7" bestFit="1" customWidth="1"/>
    <col min="4" max="4" width="8.00390625" style="2" bestFit="1" customWidth="1"/>
    <col min="5" max="5" width="8.421875" style="2" bestFit="1" customWidth="1"/>
    <col min="6" max="6" width="9.7109375" style="2" bestFit="1" customWidth="1"/>
    <col min="7" max="7" width="9.28125" style="2" bestFit="1" customWidth="1"/>
    <col min="8" max="8" width="10.8515625" style="2" bestFit="1" customWidth="1"/>
    <col min="9" max="9" width="10.00390625" style="2" bestFit="1" customWidth="1"/>
    <col min="10" max="10" width="8.7109375" style="2" bestFit="1" customWidth="1"/>
    <col min="11" max="11" width="8.421875" style="2" bestFit="1" customWidth="1"/>
    <col min="12" max="12" width="9.8515625" style="2" bestFit="1" customWidth="1"/>
    <col min="13" max="13" width="9.28125" style="26" bestFit="1" customWidth="1"/>
    <col min="14" max="14" width="7.7109375" style="2" bestFit="1" customWidth="1"/>
    <col min="15" max="15" width="18.140625" style="0" bestFit="1" customWidth="1"/>
  </cols>
  <sheetData>
    <row r="1" spans="1:13" ht="28.5" customHeight="1">
      <c r="A1" s="93" t="s">
        <v>235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255" s="25" customFormat="1" ht="24.75" customHeight="1">
      <c r="A2" s="56" t="s">
        <v>1</v>
      </c>
      <c r="B2" s="57" t="s">
        <v>2</v>
      </c>
      <c r="C2" s="58" t="s">
        <v>3</v>
      </c>
      <c r="D2" s="59" t="s">
        <v>4</v>
      </c>
      <c r="E2" s="60" t="s">
        <v>5</v>
      </c>
      <c r="F2" s="59" t="s">
        <v>6</v>
      </c>
      <c r="G2" s="59" t="s">
        <v>7</v>
      </c>
      <c r="H2" s="61" t="s">
        <v>8</v>
      </c>
      <c r="I2" s="61" t="s">
        <v>9</v>
      </c>
      <c r="J2" s="59" t="s">
        <v>10</v>
      </c>
      <c r="K2" s="61" t="s">
        <v>11</v>
      </c>
      <c r="L2" s="61" t="s">
        <v>12</v>
      </c>
      <c r="M2" s="69" t="s">
        <v>13</v>
      </c>
      <c r="N2" s="55" t="s">
        <v>14</v>
      </c>
      <c r="IU2"/>
    </row>
    <row r="3" spans="1:17" ht="12.75">
      <c r="A3" s="48" t="s">
        <v>15</v>
      </c>
      <c r="B3" s="34" t="s">
        <v>236</v>
      </c>
      <c r="C3" s="35" t="s">
        <v>57</v>
      </c>
      <c r="D3" s="36">
        <v>2005</v>
      </c>
      <c r="E3" s="49">
        <v>11</v>
      </c>
      <c r="F3" s="49">
        <v>14</v>
      </c>
      <c r="G3" s="49">
        <v>11</v>
      </c>
      <c r="H3" s="49">
        <v>14</v>
      </c>
      <c r="I3" s="49"/>
      <c r="J3" s="49"/>
      <c r="K3" s="49"/>
      <c r="L3" s="49"/>
      <c r="M3" s="53">
        <f aca="true" t="shared" si="0" ref="M3:M28">E3+F3+G3+H3+I3+J3+K3+L3</f>
        <v>50</v>
      </c>
      <c r="N3" s="46"/>
      <c r="O3" s="46"/>
      <c r="P3" s="54"/>
      <c r="Q3" s="46"/>
    </row>
    <row r="4" spans="1:17" ht="12.75">
      <c r="A4" s="48" t="s">
        <v>18</v>
      </c>
      <c r="B4" s="34" t="s">
        <v>237</v>
      </c>
      <c r="C4" s="35" t="s">
        <v>23</v>
      </c>
      <c r="D4" s="36">
        <v>2005</v>
      </c>
      <c r="E4" s="49">
        <v>9</v>
      </c>
      <c r="F4" s="49">
        <v>11</v>
      </c>
      <c r="G4" s="49">
        <v>9</v>
      </c>
      <c r="H4" s="49">
        <v>9</v>
      </c>
      <c r="I4" s="49"/>
      <c r="J4" s="49"/>
      <c r="K4" s="49"/>
      <c r="L4" s="49"/>
      <c r="M4" s="53">
        <f t="shared" si="0"/>
        <v>38</v>
      </c>
      <c r="N4" s="46"/>
      <c r="O4" s="46"/>
      <c r="P4" s="54"/>
      <c r="Q4" s="46"/>
    </row>
    <row r="5" spans="1:17" ht="12.75">
      <c r="A5" s="48" t="s">
        <v>21</v>
      </c>
      <c r="B5" s="34" t="s">
        <v>238</v>
      </c>
      <c r="C5" s="35" t="s">
        <v>29</v>
      </c>
      <c r="D5" s="36">
        <v>2004</v>
      </c>
      <c r="E5" s="49">
        <v>14</v>
      </c>
      <c r="F5" s="49"/>
      <c r="G5" s="49">
        <v>14</v>
      </c>
      <c r="H5" s="49"/>
      <c r="I5" s="49"/>
      <c r="J5" s="49"/>
      <c r="K5" s="49"/>
      <c r="L5" s="49"/>
      <c r="M5" s="53">
        <f t="shared" si="0"/>
        <v>28</v>
      </c>
      <c r="N5" s="46"/>
      <c r="O5" s="46"/>
      <c r="P5" s="54"/>
      <c r="Q5" s="46"/>
    </row>
    <row r="6" spans="1:17" ht="12.75">
      <c r="A6" s="48" t="s">
        <v>24</v>
      </c>
      <c r="B6" s="34" t="s">
        <v>239</v>
      </c>
      <c r="C6" s="35" t="s">
        <v>29</v>
      </c>
      <c r="D6" s="36">
        <v>2005</v>
      </c>
      <c r="E6" s="37">
        <v>6</v>
      </c>
      <c r="F6" s="37"/>
      <c r="G6" s="37"/>
      <c r="H6" s="37">
        <v>7</v>
      </c>
      <c r="I6" s="37"/>
      <c r="J6" s="37"/>
      <c r="K6" s="37"/>
      <c r="L6" s="37"/>
      <c r="M6" s="53">
        <f t="shared" si="0"/>
        <v>13</v>
      </c>
      <c r="N6" s="46"/>
      <c r="O6" s="46"/>
      <c r="P6" s="54"/>
      <c r="Q6" s="46"/>
    </row>
    <row r="7" spans="1:17" ht="15">
      <c r="A7" s="48" t="s">
        <v>27</v>
      </c>
      <c r="B7" s="34" t="s">
        <v>240</v>
      </c>
      <c r="C7" s="35" t="s">
        <v>241</v>
      </c>
      <c r="D7" s="62">
        <v>2004</v>
      </c>
      <c r="E7" s="62"/>
      <c r="F7" s="38">
        <v>5</v>
      </c>
      <c r="G7" s="38">
        <v>7</v>
      </c>
      <c r="H7" s="38"/>
      <c r="I7" s="38"/>
      <c r="J7" s="38"/>
      <c r="K7" s="38"/>
      <c r="L7" s="38"/>
      <c r="M7" s="53">
        <f t="shared" si="0"/>
        <v>12</v>
      </c>
      <c r="N7" s="46"/>
      <c r="O7" s="46"/>
      <c r="P7" s="54"/>
      <c r="Q7" s="46"/>
    </row>
    <row r="8" spans="1:13" ht="12.75">
      <c r="A8" s="48" t="s">
        <v>30</v>
      </c>
      <c r="B8" s="34" t="s">
        <v>242</v>
      </c>
      <c r="C8" s="35" t="s">
        <v>66</v>
      </c>
      <c r="D8" s="36">
        <v>2004</v>
      </c>
      <c r="E8" s="37"/>
      <c r="F8" s="37"/>
      <c r="G8" s="37"/>
      <c r="H8" s="37">
        <v>11</v>
      </c>
      <c r="I8" s="37"/>
      <c r="J8" s="37"/>
      <c r="K8" s="37"/>
      <c r="L8" s="37"/>
      <c r="M8" s="53">
        <f t="shared" si="0"/>
        <v>11</v>
      </c>
    </row>
    <row r="9" spans="1:13" ht="15">
      <c r="A9" s="48" t="s">
        <v>32</v>
      </c>
      <c r="B9" s="34" t="s">
        <v>243</v>
      </c>
      <c r="C9" s="35" t="s">
        <v>66</v>
      </c>
      <c r="D9" s="62">
        <v>2005</v>
      </c>
      <c r="E9" s="62"/>
      <c r="F9" s="38">
        <v>4</v>
      </c>
      <c r="G9" s="38">
        <v>6</v>
      </c>
      <c r="H9" s="38"/>
      <c r="I9" s="38"/>
      <c r="J9" s="38"/>
      <c r="K9" s="38"/>
      <c r="L9" s="38"/>
      <c r="M9" s="53">
        <f t="shared" si="0"/>
        <v>10</v>
      </c>
    </row>
    <row r="10" spans="1:13" ht="15">
      <c r="A10" s="48" t="s">
        <v>34</v>
      </c>
      <c r="B10" s="34" t="s">
        <v>244</v>
      </c>
      <c r="C10" s="35" t="s">
        <v>66</v>
      </c>
      <c r="D10" s="62">
        <v>2004</v>
      </c>
      <c r="E10" s="38"/>
      <c r="F10" s="38">
        <v>9</v>
      </c>
      <c r="G10" s="38"/>
      <c r="H10" s="38"/>
      <c r="I10" s="38"/>
      <c r="J10" s="38"/>
      <c r="K10" s="38"/>
      <c r="L10" s="38"/>
      <c r="M10" s="53">
        <f t="shared" si="0"/>
        <v>9</v>
      </c>
    </row>
    <row r="11" spans="1:13" ht="12.75">
      <c r="A11" s="48" t="s">
        <v>36</v>
      </c>
      <c r="B11" s="34" t="s">
        <v>245</v>
      </c>
      <c r="C11" s="35" t="s">
        <v>17</v>
      </c>
      <c r="D11" s="36">
        <v>2004</v>
      </c>
      <c r="E11" s="37"/>
      <c r="F11" s="37">
        <v>6</v>
      </c>
      <c r="G11" s="37">
        <v>2</v>
      </c>
      <c r="H11" s="37"/>
      <c r="I11" s="37"/>
      <c r="J11" s="37"/>
      <c r="K11" s="37"/>
      <c r="L11" s="37"/>
      <c r="M11" s="53">
        <f t="shared" si="0"/>
        <v>8</v>
      </c>
    </row>
    <row r="12" spans="1:13" ht="12.75">
      <c r="A12" s="48" t="s">
        <v>39</v>
      </c>
      <c r="B12" s="34" t="s">
        <v>246</v>
      </c>
      <c r="C12" s="35" t="s">
        <v>26</v>
      </c>
      <c r="D12" s="36">
        <v>2005</v>
      </c>
      <c r="E12" s="37">
        <v>7</v>
      </c>
      <c r="F12" s="37"/>
      <c r="G12" s="37"/>
      <c r="H12" s="37"/>
      <c r="I12" s="37"/>
      <c r="J12" s="37"/>
      <c r="K12" s="37"/>
      <c r="L12" s="37"/>
      <c r="M12" s="53">
        <f t="shared" si="0"/>
        <v>7</v>
      </c>
    </row>
    <row r="13" spans="1:13" ht="15">
      <c r="A13" s="48" t="s">
        <v>42</v>
      </c>
      <c r="B13" s="34" t="s">
        <v>247</v>
      </c>
      <c r="C13" s="35" t="s">
        <v>248</v>
      </c>
      <c r="D13" s="62">
        <v>2004</v>
      </c>
      <c r="E13" s="38"/>
      <c r="F13" s="38">
        <v>7</v>
      </c>
      <c r="G13" s="38"/>
      <c r="H13" s="38"/>
      <c r="I13" s="38"/>
      <c r="J13" s="38"/>
      <c r="K13" s="38"/>
      <c r="L13" s="38"/>
      <c r="M13" s="53">
        <f t="shared" si="0"/>
        <v>7</v>
      </c>
    </row>
    <row r="14" spans="1:13" ht="15">
      <c r="A14" s="48" t="s">
        <v>45</v>
      </c>
      <c r="B14" s="34" t="s">
        <v>249</v>
      </c>
      <c r="C14" s="35" t="s">
        <v>66</v>
      </c>
      <c r="D14" s="62">
        <v>2004</v>
      </c>
      <c r="E14" s="62"/>
      <c r="F14" s="38">
        <v>3</v>
      </c>
      <c r="G14" s="38">
        <v>4</v>
      </c>
      <c r="H14" s="38"/>
      <c r="I14" s="38"/>
      <c r="J14" s="38"/>
      <c r="K14" s="38"/>
      <c r="L14" s="38"/>
      <c r="M14" s="53">
        <f t="shared" si="0"/>
        <v>7</v>
      </c>
    </row>
    <row r="15" spans="1:13" ht="12.75">
      <c r="A15" s="48" t="s">
        <v>48</v>
      </c>
      <c r="B15" s="34" t="s">
        <v>250</v>
      </c>
      <c r="C15" s="35" t="s">
        <v>66</v>
      </c>
      <c r="D15" s="36">
        <v>2004</v>
      </c>
      <c r="E15" s="49">
        <v>5</v>
      </c>
      <c r="F15" s="49"/>
      <c r="G15" s="49">
        <v>1</v>
      </c>
      <c r="H15" s="49"/>
      <c r="I15" s="49"/>
      <c r="J15" s="49"/>
      <c r="K15" s="49"/>
      <c r="L15" s="49"/>
      <c r="M15" s="53">
        <f t="shared" si="0"/>
        <v>6</v>
      </c>
    </row>
    <row r="16" spans="1:13" ht="12.75">
      <c r="A16" s="48" t="s">
        <v>51</v>
      </c>
      <c r="B16" s="34" t="s">
        <v>251</v>
      </c>
      <c r="C16" s="35" t="s">
        <v>57</v>
      </c>
      <c r="D16" s="36">
        <v>2005</v>
      </c>
      <c r="E16" s="37"/>
      <c r="F16" s="37"/>
      <c r="G16" s="37"/>
      <c r="H16" s="37">
        <v>6</v>
      </c>
      <c r="I16" s="37"/>
      <c r="J16" s="37"/>
      <c r="K16" s="37"/>
      <c r="L16" s="37"/>
      <c r="M16" s="53">
        <f t="shared" si="0"/>
        <v>6</v>
      </c>
    </row>
    <row r="17" spans="1:13" ht="15">
      <c r="A17" s="48" t="s">
        <v>53</v>
      </c>
      <c r="B17" s="34" t="s">
        <v>252</v>
      </c>
      <c r="C17" s="35" t="s">
        <v>29</v>
      </c>
      <c r="D17" s="62">
        <v>2004</v>
      </c>
      <c r="E17" s="62"/>
      <c r="F17" s="38"/>
      <c r="G17" s="38">
        <v>5</v>
      </c>
      <c r="H17" s="38"/>
      <c r="I17" s="38"/>
      <c r="J17" s="38"/>
      <c r="K17" s="38"/>
      <c r="L17" s="38"/>
      <c r="M17" s="53">
        <f t="shared" si="0"/>
        <v>5</v>
      </c>
    </row>
    <row r="18" spans="1:13" ht="12.75">
      <c r="A18" s="48" t="s">
        <v>55</v>
      </c>
      <c r="B18" s="34" t="s">
        <v>253</v>
      </c>
      <c r="C18" s="35" t="s">
        <v>29</v>
      </c>
      <c r="D18" s="36">
        <v>2005</v>
      </c>
      <c r="E18" s="49"/>
      <c r="F18" s="49"/>
      <c r="G18" s="49"/>
      <c r="H18" s="49">
        <v>5</v>
      </c>
      <c r="I18" s="49"/>
      <c r="J18" s="49"/>
      <c r="K18" s="49"/>
      <c r="L18" s="49"/>
      <c r="M18" s="53">
        <f t="shared" si="0"/>
        <v>5</v>
      </c>
    </row>
    <row r="19" spans="1:13" ht="12.75">
      <c r="A19" s="48" t="s">
        <v>58</v>
      </c>
      <c r="B19" s="34" t="s">
        <v>254</v>
      </c>
      <c r="C19" s="35" t="s">
        <v>23</v>
      </c>
      <c r="D19" s="36">
        <v>2005</v>
      </c>
      <c r="E19" s="37">
        <v>4</v>
      </c>
      <c r="F19" s="37"/>
      <c r="G19" s="37"/>
      <c r="H19" s="37"/>
      <c r="I19" s="37"/>
      <c r="J19" s="37"/>
      <c r="K19" s="37"/>
      <c r="L19" s="37"/>
      <c r="M19" s="53">
        <f t="shared" si="0"/>
        <v>4</v>
      </c>
    </row>
    <row r="20" spans="1:13" ht="15">
      <c r="A20" s="48" t="s">
        <v>60</v>
      </c>
      <c r="B20" s="34" t="s">
        <v>255</v>
      </c>
      <c r="C20" s="35" t="s">
        <v>29</v>
      </c>
      <c r="D20" s="62">
        <v>2005</v>
      </c>
      <c r="E20" s="62"/>
      <c r="F20" s="38">
        <v>1</v>
      </c>
      <c r="G20" s="38">
        <v>3</v>
      </c>
      <c r="H20" s="38"/>
      <c r="I20" s="38"/>
      <c r="J20" s="38"/>
      <c r="K20" s="38"/>
      <c r="L20" s="38"/>
      <c r="M20" s="53">
        <f t="shared" si="0"/>
        <v>4</v>
      </c>
    </row>
    <row r="21" spans="1:13" ht="12.75">
      <c r="A21" s="48" t="s">
        <v>62</v>
      </c>
      <c r="B21" s="34" t="s">
        <v>256</v>
      </c>
      <c r="C21" s="35" t="s">
        <v>29</v>
      </c>
      <c r="D21" s="36">
        <v>2005</v>
      </c>
      <c r="E21" s="37"/>
      <c r="F21" s="37"/>
      <c r="G21" s="37"/>
      <c r="H21" s="37">
        <v>4</v>
      </c>
      <c r="I21" s="37"/>
      <c r="J21" s="37"/>
      <c r="K21" s="37"/>
      <c r="L21" s="37"/>
      <c r="M21" s="53">
        <f t="shared" si="0"/>
        <v>4</v>
      </c>
    </row>
    <row r="22" spans="1:13" ht="12.75">
      <c r="A22" s="48" t="s">
        <v>64</v>
      </c>
      <c r="B22" s="34" t="s">
        <v>257</v>
      </c>
      <c r="C22" s="35" t="s">
        <v>26</v>
      </c>
      <c r="D22" s="36">
        <v>2005</v>
      </c>
      <c r="E22" s="37">
        <v>3</v>
      </c>
      <c r="F22" s="37"/>
      <c r="G22" s="37"/>
      <c r="H22" s="37"/>
      <c r="I22" s="37"/>
      <c r="J22" s="37"/>
      <c r="K22" s="37"/>
      <c r="L22" s="37"/>
      <c r="M22" s="53">
        <f t="shared" si="0"/>
        <v>3</v>
      </c>
    </row>
    <row r="23" spans="1:13" ht="12.75">
      <c r="A23" s="48" t="s">
        <v>67</v>
      </c>
      <c r="B23" s="34" t="s">
        <v>258</v>
      </c>
      <c r="C23" s="35" t="s">
        <v>29</v>
      </c>
      <c r="D23" s="36">
        <v>2005</v>
      </c>
      <c r="E23" s="37"/>
      <c r="F23" s="37"/>
      <c r="G23" s="37"/>
      <c r="H23" s="37">
        <v>3</v>
      </c>
      <c r="I23" s="37"/>
      <c r="J23" s="37"/>
      <c r="K23" s="37"/>
      <c r="L23" s="37"/>
      <c r="M23" s="53">
        <f t="shared" si="0"/>
        <v>3</v>
      </c>
    </row>
    <row r="24" spans="1:13" ht="12.75">
      <c r="A24" s="48" t="s">
        <v>70</v>
      </c>
      <c r="B24" s="34" t="s">
        <v>259</v>
      </c>
      <c r="C24" s="35" t="s">
        <v>26</v>
      </c>
      <c r="D24" s="36">
        <v>2005</v>
      </c>
      <c r="E24" s="37">
        <v>2</v>
      </c>
      <c r="F24" s="37"/>
      <c r="G24" s="37"/>
      <c r="H24" s="37"/>
      <c r="I24" s="37"/>
      <c r="J24" s="37"/>
      <c r="K24" s="37"/>
      <c r="L24" s="37"/>
      <c r="M24" s="53">
        <f t="shared" si="0"/>
        <v>2</v>
      </c>
    </row>
    <row r="25" spans="1:13" ht="15">
      <c r="A25" s="48" t="s">
        <v>72</v>
      </c>
      <c r="B25" s="34" t="s">
        <v>260</v>
      </c>
      <c r="C25" s="35" t="s">
        <v>261</v>
      </c>
      <c r="D25" s="62">
        <v>2004</v>
      </c>
      <c r="E25" s="62"/>
      <c r="F25" s="38">
        <v>2</v>
      </c>
      <c r="G25" s="38"/>
      <c r="H25" s="38"/>
      <c r="I25" s="38"/>
      <c r="J25" s="38"/>
      <c r="K25" s="38"/>
      <c r="L25" s="38"/>
      <c r="M25" s="53">
        <f t="shared" si="0"/>
        <v>2</v>
      </c>
    </row>
    <row r="26" spans="1:13" ht="12.75">
      <c r="A26" s="48" t="s">
        <v>74</v>
      </c>
      <c r="B26" s="34" t="s">
        <v>262</v>
      </c>
      <c r="C26" s="35" t="s">
        <v>123</v>
      </c>
      <c r="D26" s="36">
        <v>2005</v>
      </c>
      <c r="E26" s="37"/>
      <c r="F26" s="37"/>
      <c r="G26" s="37"/>
      <c r="H26" s="37">
        <v>2</v>
      </c>
      <c r="I26" s="37"/>
      <c r="J26" s="37"/>
      <c r="K26" s="37"/>
      <c r="L26" s="37"/>
      <c r="M26" s="53">
        <f t="shared" si="0"/>
        <v>2</v>
      </c>
    </row>
    <row r="27" spans="1:13" ht="12.75">
      <c r="A27" s="48" t="s">
        <v>76</v>
      </c>
      <c r="B27" s="34" t="s">
        <v>263</v>
      </c>
      <c r="C27" s="35" t="s">
        <v>23</v>
      </c>
      <c r="D27" s="36">
        <v>2005</v>
      </c>
      <c r="E27" s="49">
        <v>1</v>
      </c>
      <c r="F27" s="49"/>
      <c r="G27" s="49"/>
      <c r="H27" s="49"/>
      <c r="I27" s="49"/>
      <c r="J27" s="49"/>
      <c r="K27" s="49"/>
      <c r="L27" s="49"/>
      <c r="M27" s="53">
        <f t="shared" si="0"/>
        <v>1</v>
      </c>
    </row>
    <row r="28" spans="1:13" ht="12.75">
      <c r="A28" s="48" t="s">
        <v>78</v>
      </c>
      <c r="B28" s="34" t="s">
        <v>191</v>
      </c>
      <c r="C28" s="35" t="s">
        <v>23</v>
      </c>
      <c r="D28" s="36">
        <v>2006</v>
      </c>
      <c r="E28" s="37"/>
      <c r="F28" s="37"/>
      <c r="G28" s="37"/>
      <c r="H28" s="37">
        <v>1</v>
      </c>
      <c r="I28" s="37"/>
      <c r="J28" s="37"/>
      <c r="K28" s="37"/>
      <c r="L28" s="37"/>
      <c r="M28" s="53">
        <f t="shared" si="0"/>
        <v>1</v>
      </c>
    </row>
    <row r="29" spans="1:4" ht="12.75">
      <c r="A29" s="63"/>
      <c r="B29" s="64"/>
      <c r="C29" s="65"/>
      <c r="D29" s="66"/>
    </row>
    <row r="30" spans="1:4" ht="12.75">
      <c r="A30" s="63"/>
      <c r="B30" s="64"/>
      <c r="C30" s="67"/>
      <c r="D30" s="66"/>
    </row>
    <row r="31" spans="1:4" ht="12.75">
      <c r="A31" s="63"/>
      <c r="B31" s="64"/>
      <c r="C31" s="67"/>
      <c r="D31" s="66"/>
    </row>
    <row r="32" spans="1:4" ht="12.75">
      <c r="A32" s="63"/>
      <c r="B32" s="64"/>
      <c r="C32" s="67"/>
      <c r="D32" s="66"/>
    </row>
    <row r="33" spans="1:4" ht="12.75">
      <c r="A33" s="63"/>
      <c r="B33" s="64"/>
      <c r="C33" s="67"/>
      <c r="D33" s="66"/>
    </row>
    <row r="34" spans="1:4" ht="12.75">
      <c r="A34" s="63"/>
      <c r="B34" s="64"/>
      <c r="C34" s="67"/>
      <c r="D34" s="66"/>
    </row>
    <row r="35" spans="1:4" ht="12.75">
      <c r="A35" s="63"/>
      <c r="B35" s="64"/>
      <c r="C35" s="67"/>
      <c r="D35" s="66"/>
    </row>
    <row r="36" spans="1:4" ht="12.75">
      <c r="A36" s="63"/>
      <c r="B36" s="64"/>
      <c r="C36" s="67"/>
      <c r="D36" s="66"/>
    </row>
    <row r="37" spans="1:4" ht="12.75">
      <c r="A37" s="63"/>
      <c r="B37" s="64"/>
      <c r="C37" s="67"/>
      <c r="D37" s="66"/>
    </row>
    <row r="38" spans="1:4" ht="12.75">
      <c r="A38" s="63"/>
      <c r="B38" s="68"/>
      <c r="C38" s="67"/>
      <c r="D38" s="66"/>
    </row>
    <row r="39" spans="1:4" ht="12.75">
      <c r="A39" s="63"/>
      <c r="B39" s="68"/>
      <c r="C39" s="67"/>
      <c r="D39" s="66"/>
    </row>
    <row r="40" spans="1:4" ht="12.75">
      <c r="A40" s="63"/>
      <c r="B40" s="68"/>
      <c r="C40" s="67"/>
      <c r="D40" s="66"/>
    </row>
  </sheetData>
  <sheetProtection/>
  <mergeCells count="1">
    <mergeCell ref="A1:M1"/>
  </mergeCells>
  <printOptions/>
  <pageMargins left="0.43" right="0.42" top="1.05" bottom="1.05" header="0.51" footer="0.51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">
      <selection activeCell="G30" sqref="G30"/>
    </sheetView>
  </sheetViews>
  <sheetFormatPr defaultColWidth="11.57421875" defaultRowHeight="12.75"/>
  <cols>
    <col min="1" max="1" width="7.28125" style="6" bestFit="1" customWidth="1"/>
    <col min="2" max="2" width="20.7109375" style="0" customWidth="1"/>
    <col min="3" max="3" width="26.7109375" style="7" bestFit="1" customWidth="1"/>
    <col min="4" max="4" width="8.00390625" style="2" bestFit="1" customWidth="1"/>
    <col min="5" max="5" width="8.421875" style="2" bestFit="1" customWidth="1"/>
    <col min="6" max="6" width="9.421875" style="2" bestFit="1" customWidth="1"/>
    <col min="7" max="7" width="9.28125" style="2" customWidth="1"/>
    <col min="8" max="8" width="9.140625" style="2" bestFit="1" customWidth="1"/>
    <col min="9" max="9" width="9.8515625" style="2" bestFit="1" customWidth="1"/>
    <col min="10" max="10" width="8.8515625" style="2" bestFit="1" customWidth="1"/>
    <col min="11" max="11" width="8.421875" style="2" bestFit="1" customWidth="1"/>
    <col min="12" max="12" width="9.8515625" style="2" bestFit="1" customWidth="1"/>
    <col min="13" max="13" width="8.8515625" style="26" bestFit="1" customWidth="1"/>
    <col min="14" max="14" width="6.8515625" style="2" bestFit="1" customWidth="1"/>
    <col min="15" max="15" width="16.140625" style="0" bestFit="1" customWidth="1"/>
  </cols>
  <sheetData>
    <row r="1" spans="1:13" ht="21.75" customHeight="1">
      <c r="A1" s="93" t="s">
        <v>264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255" s="25" customFormat="1" ht="48">
      <c r="A2" s="27" t="s">
        <v>1</v>
      </c>
      <c r="B2" s="28" t="s">
        <v>2</v>
      </c>
      <c r="C2" s="29" t="s">
        <v>3</v>
      </c>
      <c r="D2" s="30" t="s">
        <v>4</v>
      </c>
      <c r="E2" s="31" t="s">
        <v>5</v>
      </c>
      <c r="F2" s="30" t="s">
        <v>6</v>
      </c>
      <c r="G2" s="30" t="s">
        <v>7</v>
      </c>
      <c r="H2" s="32" t="s">
        <v>8</v>
      </c>
      <c r="I2" s="32" t="s">
        <v>9</v>
      </c>
      <c r="J2" s="30" t="s">
        <v>10</v>
      </c>
      <c r="K2" s="32" t="s">
        <v>11</v>
      </c>
      <c r="L2" s="32" t="s">
        <v>12</v>
      </c>
      <c r="M2" s="44" t="s">
        <v>13</v>
      </c>
      <c r="N2" s="55" t="s">
        <v>14</v>
      </c>
      <c r="IU2"/>
    </row>
    <row r="3" spans="1:17" ht="12.75">
      <c r="A3" s="48" t="s">
        <v>15</v>
      </c>
      <c r="B3" s="34" t="s">
        <v>265</v>
      </c>
      <c r="C3" s="35" t="s">
        <v>23</v>
      </c>
      <c r="D3" s="36">
        <v>2003</v>
      </c>
      <c r="E3" s="37">
        <v>14</v>
      </c>
      <c r="F3" s="37">
        <v>14</v>
      </c>
      <c r="G3" s="37">
        <v>14</v>
      </c>
      <c r="H3" s="37">
        <v>14</v>
      </c>
      <c r="I3" s="37"/>
      <c r="J3" s="37"/>
      <c r="K3" s="37"/>
      <c r="L3" s="37"/>
      <c r="M3" s="53">
        <f aca="true" t="shared" si="0" ref="M3:M23">E3+F3+G3+H3+I3+J3+K3+L3</f>
        <v>56</v>
      </c>
      <c r="N3" s="46"/>
      <c r="O3" s="46"/>
      <c r="P3" s="54"/>
      <c r="Q3" s="46"/>
    </row>
    <row r="4" spans="1:17" ht="12.75">
      <c r="A4" s="48" t="s">
        <v>18</v>
      </c>
      <c r="B4" s="34" t="s">
        <v>266</v>
      </c>
      <c r="C4" s="35" t="s">
        <v>26</v>
      </c>
      <c r="D4" s="36">
        <v>2002</v>
      </c>
      <c r="E4" s="37">
        <v>11</v>
      </c>
      <c r="F4" s="37">
        <v>11</v>
      </c>
      <c r="G4" s="37"/>
      <c r="H4" s="37"/>
      <c r="I4" s="37"/>
      <c r="J4" s="37"/>
      <c r="K4" s="37"/>
      <c r="L4" s="37"/>
      <c r="M4" s="53">
        <f t="shared" si="0"/>
        <v>22</v>
      </c>
      <c r="N4" s="46"/>
      <c r="O4" s="46"/>
      <c r="P4" s="54"/>
      <c r="Q4" s="46"/>
    </row>
    <row r="5" spans="1:13" ht="12.75">
      <c r="A5" s="48" t="s">
        <v>21</v>
      </c>
      <c r="B5" s="34" t="s">
        <v>267</v>
      </c>
      <c r="C5" s="35" t="s">
        <v>17</v>
      </c>
      <c r="D5" s="36">
        <v>2003</v>
      </c>
      <c r="E5" s="37">
        <v>7</v>
      </c>
      <c r="F5" s="37">
        <v>6</v>
      </c>
      <c r="G5" s="37"/>
      <c r="H5" s="37">
        <v>9</v>
      </c>
      <c r="I5" s="37"/>
      <c r="J5" s="37"/>
      <c r="K5" s="37"/>
      <c r="L5" s="37"/>
      <c r="M5" s="53">
        <f t="shared" si="0"/>
        <v>22</v>
      </c>
    </row>
    <row r="6" spans="1:13" ht="12.75">
      <c r="A6" s="48" t="s">
        <v>24</v>
      </c>
      <c r="B6" s="34" t="s">
        <v>268</v>
      </c>
      <c r="C6" s="35" t="s">
        <v>66</v>
      </c>
      <c r="D6" s="36">
        <v>2003</v>
      </c>
      <c r="E6" s="37">
        <v>5</v>
      </c>
      <c r="F6" s="37">
        <v>3</v>
      </c>
      <c r="G6" s="37">
        <v>7</v>
      </c>
      <c r="H6" s="37">
        <v>6</v>
      </c>
      <c r="I6" s="37"/>
      <c r="J6" s="37"/>
      <c r="K6" s="37"/>
      <c r="L6" s="37"/>
      <c r="M6" s="53">
        <f t="shared" si="0"/>
        <v>21</v>
      </c>
    </row>
    <row r="7" spans="1:13" ht="12.75">
      <c r="A7" s="48" t="s">
        <v>27</v>
      </c>
      <c r="B7" s="34" t="s">
        <v>269</v>
      </c>
      <c r="C7" s="35" t="s">
        <v>26</v>
      </c>
      <c r="D7" s="36">
        <v>2002</v>
      </c>
      <c r="E7" s="49">
        <v>9</v>
      </c>
      <c r="F7" s="49">
        <v>9</v>
      </c>
      <c r="G7" s="49"/>
      <c r="H7" s="49"/>
      <c r="I7" s="49"/>
      <c r="J7" s="49"/>
      <c r="K7" s="49"/>
      <c r="L7" s="49"/>
      <c r="M7" s="53">
        <f t="shared" si="0"/>
        <v>18</v>
      </c>
    </row>
    <row r="8" spans="1:13" ht="12.75">
      <c r="A8" s="48" t="s">
        <v>30</v>
      </c>
      <c r="B8" s="34" t="s">
        <v>270</v>
      </c>
      <c r="C8" s="35" t="s">
        <v>66</v>
      </c>
      <c r="D8" s="36">
        <v>2002</v>
      </c>
      <c r="E8" s="37"/>
      <c r="F8" s="37">
        <v>7</v>
      </c>
      <c r="G8" s="37">
        <v>11</v>
      </c>
      <c r="H8" s="37"/>
      <c r="I8" s="37"/>
      <c r="J8" s="37"/>
      <c r="K8" s="37"/>
      <c r="L8" s="37"/>
      <c r="M8" s="53">
        <f t="shared" si="0"/>
        <v>18</v>
      </c>
    </row>
    <row r="9" spans="1:13" ht="12.75">
      <c r="A9" s="48" t="s">
        <v>32</v>
      </c>
      <c r="B9" s="34" t="s">
        <v>271</v>
      </c>
      <c r="C9" s="35" t="s">
        <v>29</v>
      </c>
      <c r="D9" s="36">
        <v>2003</v>
      </c>
      <c r="E9" s="37">
        <v>2</v>
      </c>
      <c r="F9" s="37"/>
      <c r="G9" s="37">
        <v>6</v>
      </c>
      <c r="H9" s="37">
        <v>3</v>
      </c>
      <c r="I9" s="37"/>
      <c r="J9" s="37"/>
      <c r="K9" s="37"/>
      <c r="L9" s="37"/>
      <c r="M9" s="53">
        <f t="shared" si="0"/>
        <v>11</v>
      </c>
    </row>
    <row r="10" spans="1:13" ht="12.75">
      <c r="A10" s="48" t="s">
        <v>34</v>
      </c>
      <c r="B10" s="34" t="s">
        <v>272</v>
      </c>
      <c r="C10" s="35" t="s">
        <v>273</v>
      </c>
      <c r="D10" s="36">
        <v>2002</v>
      </c>
      <c r="E10" s="49"/>
      <c r="F10" s="49"/>
      <c r="G10" s="49"/>
      <c r="H10" s="49">
        <v>11</v>
      </c>
      <c r="I10" s="49"/>
      <c r="J10" s="49"/>
      <c r="K10" s="49"/>
      <c r="L10" s="49"/>
      <c r="M10" s="53">
        <f t="shared" si="0"/>
        <v>11</v>
      </c>
    </row>
    <row r="11" spans="1:13" ht="12.75">
      <c r="A11" s="48" t="s">
        <v>36</v>
      </c>
      <c r="B11" s="34" t="s">
        <v>274</v>
      </c>
      <c r="C11" s="35" t="s">
        <v>26</v>
      </c>
      <c r="D11" s="36">
        <v>2002</v>
      </c>
      <c r="E11" s="49">
        <v>6</v>
      </c>
      <c r="F11" s="49">
        <v>4</v>
      </c>
      <c r="G11" s="49"/>
      <c r="H11" s="49"/>
      <c r="I11" s="49"/>
      <c r="J11" s="49"/>
      <c r="K11" s="49"/>
      <c r="L11" s="49"/>
      <c r="M11" s="53">
        <f t="shared" si="0"/>
        <v>10</v>
      </c>
    </row>
    <row r="12" spans="1:13" ht="12.75">
      <c r="A12" s="48" t="s">
        <v>39</v>
      </c>
      <c r="B12" s="34" t="s">
        <v>275</v>
      </c>
      <c r="C12" s="35" t="s">
        <v>66</v>
      </c>
      <c r="D12" s="36">
        <v>2002</v>
      </c>
      <c r="E12" s="37">
        <v>4</v>
      </c>
      <c r="F12" s="37">
        <v>1</v>
      </c>
      <c r="G12" s="37">
        <v>5</v>
      </c>
      <c r="H12" s="37"/>
      <c r="I12" s="37"/>
      <c r="J12" s="37"/>
      <c r="K12" s="37"/>
      <c r="L12" s="37"/>
      <c r="M12" s="53">
        <f t="shared" si="0"/>
        <v>10</v>
      </c>
    </row>
    <row r="13" spans="1:13" ht="15">
      <c r="A13" s="48" t="s">
        <v>42</v>
      </c>
      <c r="B13" s="34" t="s">
        <v>276</v>
      </c>
      <c r="C13" s="35" t="s">
        <v>66</v>
      </c>
      <c r="D13" s="36">
        <v>2003</v>
      </c>
      <c r="E13" s="40"/>
      <c r="F13" s="37"/>
      <c r="G13" s="37">
        <v>9</v>
      </c>
      <c r="H13" s="37"/>
      <c r="I13" s="37"/>
      <c r="J13" s="37"/>
      <c r="K13" s="37"/>
      <c r="L13" s="37"/>
      <c r="M13" s="53">
        <f t="shared" si="0"/>
        <v>9</v>
      </c>
    </row>
    <row r="14" spans="1:13" ht="12.75">
      <c r="A14" s="48" t="s">
        <v>45</v>
      </c>
      <c r="B14" s="34" t="s">
        <v>277</v>
      </c>
      <c r="C14" s="35" t="s">
        <v>273</v>
      </c>
      <c r="D14" s="36">
        <v>2002</v>
      </c>
      <c r="E14" s="49"/>
      <c r="F14" s="49"/>
      <c r="G14" s="49"/>
      <c r="H14" s="49">
        <v>7</v>
      </c>
      <c r="I14" s="49"/>
      <c r="J14" s="49"/>
      <c r="K14" s="49"/>
      <c r="L14" s="49"/>
      <c r="M14" s="53">
        <f t="shared" si="0"/>
        <v>7</v>
      </c>
    </row>
    <row r="15" spans="1:13" ht="12.75">
      <c r="A15" s="48" t="s">
        <v>48</v>
      </c>
      <c r="B15" s="34" t="s">
        <v>278</v>
      </c>
      <c r="C15" s="35" t="s">
        <v>29</v>
      </c>
      <c r="D15" s="36">
        <v>2003</v>
      </c>
      <c r="E15" s="49"/>
      <c r="F15" s="49">
        <v>5</v>
      </c>
      <c r="G15" s="49"/>
      <c r="H15" s="49"/>
      <c r="I15" s="49"/>
      <c r="J15" s="49"/>
      <c r="K15" s="49"/>
      <c r="L15" s="49"/>
      <c r="M15" s="53">
        <f t="shared" si="0"/>
        <v>5</v>
      </c>
    </row>
    <row r="16" spans="1:13" ht="12.75">
      <c r="A16" s="48" t="s">
        <v>51</v>
      </c>
      <c r="B16" s="34" t="s">
        <v>279</v>
      </c>
      <c r="C16" s="35"/>
      <c r="D16" s="36">
        <v>2002</v>
      </c>
      <c r="E16" s="49"/>
      <c r="F16" s="49"/>
      <c r="G16" s="49"/>
      <c r="H16" s="49">
        <v>5</v>
      </c>
      <c r="I16" s="49"/>
      <c r="J16" s="49"/>
      <c r="K16" s="49"/>
      <c r="L16" s="49"/>
      <c r="M16" s="53">
        <f t="shared" si="0"/>
        <v>5</v>
      </c>
    </row>
    <row r="17" spans="1:13" ht="15">
      <c r="A17" s="48" t="s">
        <v>53</v>
      </c>
      <c r="B17" s="34" t="s">
        <v>280</v>
      </c>
      <c r="C17" s="35" t="s">
        <v>29</v>
      </c>
      <c r="D17" s="36">
        <v>2003</v>
      </c>
      <c r="E17" s="40"/>
      <c r="F17" s="37"/>
      <c r="G17" s="37">
        <v>4</v>
      </c>
      <c r="H17" s="37"/>
      <c r="I17" s="37"/>
      <c r="J17" s="37"/>
      <c r="K17" s="37"/>
      <c r="L17" s="37"/>
      <c r="M17" s="53">
        <f t="shared" si="0"/>
        <v>4</v>
      </c>
    </row>
    <row r="18" spans="1:13" ht="12.75">
      <c r="A18" s="48" t="s">
        <v>55</v>
      </c>
      <c r="B18" s="34" t="s">
        <v>281</v>
      </c>
      <c r="C18" s="35" t="s">
        <v>273</v>
      </c>
      <c r="D18" s="36">
        <v>2003</v>
      </c>
      <c r="E18" s="49"/>
      <c r="F18" s="49"/>
      <c r="G18" s="49"/>
      <c r="H18" s="49">
        <v>4</v>
      </c>
      <c r="I18" s="49"/>
      <c r="J18" s="49"/>
      <c r="K18" s="49"/>
      <c r="L18" s="49"/>
      <c r="M18" s="53">
        <f t="shared" si="0"/>
        <v>4</v>
      </c>
    </row>
    <row r="19" spans="1:13" ht="12.75">
      <c r="A19" s="48" t="s">
        <v>58</v>
      </c>
      <c r="B19" s="34" t="s">
        <v>282</v>
      </c>
      <c r="C19" s="35" t="s">
        <v>26</v>
      </c>
      <c r="D19" s="36">
        <v>2002</v>
      </c>
      <c r="E19" s="49">
        <v>3</v>
      </c>
      <c r="F19" s="49"/>
      <c r="G19" s="49"/>
      <c r="H19" s="49"/>
      <c r="I19" s="49"/>
      <c r="J19" s="49"/>
      <c r="K19" s="49"/>
      <c r="L19" s="49"/>
      <c r="M19" s="53">
        <f t="shared" si="0"/>
        <v>3</v>
      </c>
    </row>
    <row r="20" spans="1:13" ht="15">
      <c r="A20" s="48" t="s">
        <v>60</v>
      </c>
      <c r="B20" s="34" t="s">
        <v>283</v>
      </c>
      <c r="C20" s="35" t="s">
        <v>23</v>
      </c>
      <c r="D20" s="36">
        <v>2003</v>
      </c>
      <c r="E20" s="40"/>
      <c r="F20" s="37"/>
      <c r="G20" s="37">
        <v>3</v>
      </c>
      <c r="H20" s="37"/>
      <c r="I20" s="37"/>
      <c r="J20" s="37"/>
      <c r="K20" s="37"/>
      <c r="L20" s="37"/>
      <c r="M20" s="53">
        <f t="shared" si="0"/>
        <v>3</v>
      </c>
    </row>
    <row r="21" spans="1:13" ht="12.75">
      <c r="A21" s="48" t="s">
        <v>62</v>
      </c>
      <c r="B21" s="34" t="s">
        <v>284</v>
      </c>
      <c r="C21" s="35" t="s">
        <v>285</v>
      </c>
      <c r="D21" s="36">
        <v>2002</v>
      </c>
      <c r="E21" s="49"/>
      <c r="F21" s="49">
        <v>2</v>
      </c>
      <c r="G21" s="49"/>
      <c r="H21" s="49"/>
      <c r="I21" s="49"/>
      <c r="J21" s="49"/>
      <c r="K21" s="49"/>
      <c r="L21" s="49"/>
      <c r="M21" s="53">
        <f t="shared" si="0"/>
        <v>2</v>
      </c>
    </row>
    <row r="22" spans="1:13" ht="15">
      <c r="A22" s="48" t="s">
        <v>64</v>
      </c>
      <c r="B22" s="34" t="s">
        <v>286</v>
      </c>
      <c r="C22" s="35" t="s">
        <v>29</v>
      </c>
      <c r="D22" s="36">
        <v>2003</v>
      </c>
      <c r="E22" s="39"/>
      <c r="F22" s="38"/>
      <c r="G22" s="38">
        <v>2</v>
      </c>
      <c r="H22" s="38"/>
      <c r="I22" s="38"/>
      <c r="J22" s="38"/>
      <c r="K22" s="38"/>
      <c r="L22" s="38"/>
      <c r="M22" s="53">
        <f t="shared" si="0"/>
        <v>2</v>
      </c>
    </row>
    <row r="23" spans="1:13" ht="12.75">
      <c r="A23" s="48" t="s">
        <v>67</v>
      </c>
      <c r="B23" s="34" t="s">
        <v>287</v>
      </c>
      <c r="C23" s="35" t="s">
        <v>47</v>
      </c>
      <c r="D23" s="36">
        <v>2003</v>
      </c>
      <c r="E23" s="49">
        <v>1</v>
      </c>
      <c r="F23" s="49"/>
      <c r="G23" s="49"/>
      <c r="H23" s="49"/>
      <c r="I23" s="49"/>
      <c r="J23" s="49"/>
      <c r="K23" s="49"/>
      <c r="L23" s="49"/>
      <c r="M23" s="53">
        <f t="shared" si="0"/>
        <v>1</v>
      </c>
    </row>
  </sheetData>
  <sheetProtection/>
  <mergeCells count="1">
    <mergeCell ref="A1:M1"/>
  </mergeCells>
  <printOptions/>
  <pageMargins left="0.45" right="0.53" top="1.05" bottom="1.05" header="0.51" footer="0.51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muskova</dc:creator>
  <cp:keywords/>
  <dc:description/>
  <cp:lastModifiedBy>ZCU Plzen</cp:lastModifiedBy>
  <cp:lastPrinted>2014-10-20T09:43:33Z</cp:lastPrinted>
  <dcterms:created xsi:type="dcterms:W3CDTF">2017-03-31T19:13:35Z</dcterms:created>
  <dcterms:modified xsi:type="dcterms:W3CDTF">2017-08-21T10:36:13Z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