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H 2009" sheetId="1" r:id="rId1"/>
    <sheet name="D 2009" sheetId="2" r:id="rId2"/>
    <sheet name="H 0708" sheetId="3" r:id="rId3"/>
    <sheet name="D 0708" sheetId="4" r:id="rId4"/>
    <sheet name="H 0506" sheetId="5" r:id="rId5"/>
    <sheet name="D 0506" sheetId="6" r:id="rId6"/>
    <sheet name="H 0304" sheetId="7" r:id="rId7"/>
    <sheet name="D 0304" sheetId="8" r:id="rId8"/>
    <sheet name="H 0102" sheetId="9" r:id="rId9"/>
    <sheet name="D 0001" sheetId="10" r:id="rId10"/>
    <sheet name="H 9899" sheetId="11" r:id="rId11"/>
    <sheet name="D 9899" sheetId="12" r:id="rId12"/>
    <sheet name="Účast" sheetId="13" r:id="rId13"/>
    <sheet name="Oddíly" sheetId="14" r:id="rId14"/>
  </sheets>
  <definedNames/>
  <calcPr fullCalcOnLoad="1"/>
</workbook>
</file>

<file path=xl/sharedStrings.xml><?xml version="1.0" encoding="utf-8"?>
<sst xmlns="http://schemas.openxmlformats.org/spreadsheetml/2006/main" count="1523" uniqueCount="575">
  <si>
    <t>Nejmladší kluci: 2009 a mladší</t>
  </si>
  <si>
    <t>Místo</t>
  </si>
  <si>
    <t>Příjmení</t>
  </si>
  <si>
    <t>Jméno</t>
  </si>
  <si>
    <t>Oddíl</t>
  </si>
  <si>
    <t>ročník narození</t>
  </si>
  <si>
    <t>Tachov</t>
  </si>
  <si>
    <t>Horažďovice MpaJčK</t>
  </si>
  <si>
    <t>Bělá n.R.</t>
  </si>
  <si>
    <t>Plzeň-Běh osvobození</t>
  </si>
  <si>
    <t>Plzeň – Kardioběh</t>
  </si>
  <si>
    <t>Babylon</t>
  </si>
  <si>
    <t>Klatovy</t>
  </si>
  <si>
    <t>Horažďovice VC</t>
  </si>
  <si>
    <t>Celkem</t>
  </si>
  <si>
    <t xml:space="preserve"> </t>
  </si>
  <si>
    <t>1.</t>
  </si>
  <si>
    <t xml:space="preserve">Žůrek </t>
  </si>
  <si>
    <t>Jiří</t>
  </si>
  <si>
    <t>TJ Baník Stříbro</t>
  </si>
  <si>
    <t>2.</t>
  </si>
  <si>
    <t>Zeleník</t>
  </si>
  <si>
    <t>Damian</t>
  </si>
  <si>
    <t>ŠAK při ZŠ Přeštice</t>
  </si>
  <si>
    <t>3.</t>
  </si>
  <si>
    <t>Junek</t>
  </si>
  <si>
    <t>Jan</t>
  </si>
  <si>
    <t>AK ŠKODA Plzeň</t>
  </si>
  <si>
    <t>4.</t>
  </si>
  <si>
    <t>Šperl</t>
  </si>
  <si>
    <t>Dominik</t>
  </si>
  <si>
    <t>Mílaři Domažlice</t>
  </si>
  <si>
    <t>5.</t>
  </si>
  <si>
    <t xml:space="preserve">Kyrál </t>
  </si>
  <si>
    <t>Šimon</t>
  </si>
  <si>
    <t>TJ Sušice</t>
  </si>
  <si>
    <t>2009</t>
  </si>
  <si>
    <t>6.</t>
  </si>
  <si>
    <t>Mastný</t>
  </si>
  <si>
    <t>Leonard</t>
  </si>
  <si>
    <t>TJ Sokol Plzeň-Petřín</t>
  </si>
  <si>
    <t>7.</t>
  </si>
  <si>
    <t xml:space="preserve">Řepa </t>
  </si>
  <si>
    <t>Lukáš</t>
  </si>
  <si>
    <t>SKP Union Cheb</t>
  </si>
  <si>
    <t>8.</t>
  </si>
  <si>
    <t xml:space="preserve">Novák </t>
  </si>
  <si>
    <t>Matěj</t>
  </si>
  <si>
    <t>Rychlý Šípy</t>
  </si>
  <si>
    <t>9.</t>
  </si>
  <si>
    <t>Kleisner</t>
  </si>
  <si>
    <t>Plzeň</t>
  </si>
  <si>
    <t>10.</t>
  </si>
  <si>
    <t>Tůma</t>
  </si>
  <si>
    <t>Ondřej</t>
  </si>
  <si>
    <t>11.</t>
  </si>
  <si>
    <t>Weber</t>
  </si>
  <si>
    <t>Matouš</t>
  </si>
  <si>
    <t>Judo Klub Domalice</t>
  </si>
  <si>
    <t>12.</t>
  </si>
  <si>
    <t xml:space="preserve">Fornous </t>
  </si>
  <si>
    <t>Štěpán</t>
  </si>
  <si>
    <t>13.</t>
  </si>
  <si>
    <t>Sommer</t>
  </si>
  <si>
    <t>Tomáš</t>
  </si>
  <si>
    <t>14.</t>
  </si>
  <si>
    <t xml:space="preserve">Novotný </t>
  </si>
  <si>
    <t>15.</t>
  </si>
  <si>
    <t>Bartoš</t>
  </si>
  <si>
    <t>16.</t>
  </si>
  <si>
    <t>Svoboda</t>
  </si>
  <si>
    <t>Josef</t>
  </si>
  <si>
    <t>TK Zdice</t>
  </si>
  <si>
    <t>17.</t>
  </si>
  <si>
    <t xml:space="preserve">Pešek </t>
  </si>
  <si>
    <t>Vojtěch</t>
  </si>
  <si>
    <t>18.</t>
  </si>
  <si>
    <t>Kilian</t>
  </si>
  <si>
    <t>Petr</t>
  </si>
  <si>
    <t>19.</t>
  </si>
  <si>
    <t>Pivoňka</t>
  </si>
  <si>
    <t>Pavel</t>
  </si>
  <si>
    <t>ZŠ Bělá nad Radbuzou</t>
  </si>
  <si>
    <t>20.</t>
  </si>
  <si>
    <t xml:space="preserve">Plánek </t>
  </si>
  <si>
    <t>Matouš</t>
  </si>
  <si>
    <t>2010</t>
  </si>
  <si>
    <t>21.</t>
  </si>
  <si>
    <t>Štrunc</t>
  </si>
  <si>
    <t>22.</t>
  </si>
  <si>
    <t>Pelnář</t>
  </si>
  <si>
    <t>23.</t>
  </si>
  <si>
    <t xml:space="preserve">Havel </t>
  </si>
  <si>
    <t>Viktor</t>
  </si>
  <si>
    <t>24.</t>
  </si>
  <si>
    <t>März</t>
  </si>
  <si>
    <t>Filip</t>
  </si>
  <si>
    <t>25.</t>
  </si>
  <si>
    <t>Král</t>
  </si>
  <si>
    <t>26.</t>
  </si>
  <si>
    <t>Beneš</t>
  </si>
  <si>
    <t>Bělá nad Radbuzou</t>
  </si>
  <si>
    <t>27.</t>
  </si>
  <si>
    <t>Jonáš</t>
  </si>
  <si>
    <t>2013</t>
  </si>
  <si>
    <t>28.</t>
  </si>
  <si>
    <t>Doležal</t>
  </si>
  <si>
    <t>Jakub</t>
  </si>
  <si>
    <t>29.</t>
  </si>
  <si>
    <t>30.</t>
  </si>
  <si>
    <t>Koza</t>
  </si>
  <si>
    <t>Matyáš</t>
  </si>
  <si>
    <t>31.</t>
  </si>
  <si>
    <t>Kalous</t>
  </si>
  <si>
    <t>Sebastian</t>
  </si>
  <si>
    <t>32.</t>
  </si>
  <si>
    <t>Hofman</t>
  </si>
  <si>
    <t>Adam</t>
  </si>
  <si>
    <t>PH Litice</t>
  </si>
  <si>
    <t>Nejmladší dívky: 2009 a mladší</t>
  </si>
  <si>
    <t xml:space="preserve">Záhořová </t>
  </si>
  <si>
    <t>Kristýna</t>
  </si>
  <si>
    <t xml:space="preserve">Hettlerová </t>
  </si>
  <si>
    <t>Sofie</t>
  </si>
  <si>
    <t>Slávia Plzeň</t>
  </si>
  <si>
    <t xml:space="preserve">Kroupová </t>
  </si>
  <si>
    <t>Jolana</t>
  </si>
  <si>
    <t xml:space="preserve">Vyhnánková </t>
  </si>
  <si>
    <t>Lucie</t>
  </si>
  <si>
    <t>AK Škoda Plzeň</t>
  </si>
  <si>
    <t xml:space="preserve">Zýková  </t>
  </si>
  <si>
    <t>Anna</t>
  </si>
  <si>
    <t xml:space="preserve">Benešová </t>
  </si>
  <si>
    <t>Tereza</t>
  </si>
  <si>
    <t xml:space="preserve">Nováková </t>
  </si>
  <si>
    <t>Rozálie</t>
  </si>
  <si>
    <t>Poláčková</t>
  </si>
  <si>
    <t>Veronika</t>
  </si>
  <si>
    <t xml:space="preserve">Rejzková </t>
  </si>
  <si>
    <t>Kateřina</t>
  </si>
  <si>
    <t>Holoubkov</t>
  </si>
  <si>
    <t>Hupáková</t>
  </si>
  <si>
    <t>Věra</t>
  </si>
  <si>
    <t>Soukupová</t>
  </si>
  <si>
    <t xml:space="preserve">Fürbachrová </t>
  </si>
  <si>
    <t>Rýdlová</t>
  </si>
  <si>
    <t>Zuzana</t>
  </si>
  <si>
    <t>TJ Sokol Díly</t>
  </si>
  <si>
    <t xml:space="preserve">Burlová </t>
  </si>
  <si>
    <t>Adéla</t>
  </si>
  <si>
    <t xml:space="preserve">Lešetická </t>
  </si>
  <si>
    <t>Anežka</t>
  </si>
  <si>
    <t>Zachová</t>
  </si>
  <si>
    <t>Zoe</t>
  </si>
  <si>
    <t>Hirmanová</t>
  </si>
  <si>
    <t>Piknerová</t>
  </si>
  <si>
    <t>Eliška</t>
  </si>
  <si>
    <t>Kodimová</t>
  </si>
  <si>
    <t>Lenka</t>
  </si>
  <si>
    <t>Krásné Údolí</t>
  </si>
  <si>
    <t>Liederbachová</t>
  </si>
  <si>
    <t>Julie</t>
  </si>
  <si>
    <t>Mladší přípravka kluci: 2007/ 2008</t>
  </si>
  <si>
    <t>Rejzek</t>
  </si>
  <si>
    <t>AC Falcon Rokycany</t>
  </si>
  <si>
    <t>Kraus</t>
  </si>
  <si>
    <t>Tomáš</t>
  </si>
  <si>
    <t xml:space="preserve">Bíman </t>
  </si>
  <si>
    <t>David</t>
  </si>
  <si>
    <t>2007</t>
  </si>
  <si>
    <t xml:space="preserve">Nový </t>
  </si>
  <si>
    <t>TJ Sokol SG Plzeň-Petřín</t>
  </si>
  <si>
    <t>Černý</t>
  </si>
  <si>
    <t xml:space="preserve">Lang </t>
  </si>
  <si>
    <t>Aleš</t>
  </si>
  <si>
    <t xml:space="preserve">Rada </t>
  </si>
  <si>
    <t>Michal</t>
  </si>
  <si>
    <t>TJ. SOKOL České Budějovice</t>
  </si>
  <si>
    <t xml:space="preserve">Tomšovic </t>
  </si>
  <si>
    <t>Královec</t>
  </si>
  <si>
    <t>Václav</t>
  </si>
  <si>
    <t xml:space="preserve">Rudolf </t>
  </si>
  <si>
    <t>Denk</t>
  </si>
  <si>
    <t xml:space="preserve">Beneš </t>
  </si>
  <si>
    <t>Vaniš</t>
  </si>
  <si>
    <t>Dan</t>
  </si>
  <si>
    <t>SA Špičák</t>
  </si>
  <si>
    <t>Turek</t>
  </si>
  <si>
    <t>Švajner</t>
  </si>
  <si>
    <t>Radim</t>
  </si>
  <si>
    <t>Mílaři Domažlice</t>
  </si>
  <si>
    <t>Čepička</t>
  </si>
  <si>
    <t xml:space="preserve">Čančura </t>
  </si>
  <si>
    <t>TJ Lokomotiva Veselí n. Lužnicí</t>
  </si>
  <si>
    <t>2008</t>
  </si>
  <si>
    <t>Baxa</t>
  </si>
  <si>
    <t>Jáchym</t>
  </si>
  <si>
    <t>Šístek</t>
  </si>
  <si>
    <t>Martin</t>
  </si>
  <si>
    <t xml:space="preserve">Kovář </t>
  </si>
  <si>
    <t xml:space="preserve">Tureček </t>
  </si>
  <si>
    <t>Mencl</t>
  </si>
  <si>
    <t>Felix</t>
  </si>
  <si>
    <t>Krátký</t>
  </si>
  <si>
    <t xml:space="preserve">Mansfred </t>
  </si>
  <si>
    <t>Tadeáš</t>
  </si>
  <si>
    <t>Mladší přípravka dívky: 2007/ 2008</t>
  </si>
  <si>
    <t>Matúšková</t>
  </si>
  <si>
    <t>Aneta</t>
  </si>
  <si>
    <t>Andrlová</t>
  </si>
  <si>
    <t>Markéta</t>
  </si>
  <si>
    <t xml:space="preserve">Hůrková </t>
  </si>
  <si>
    <t>Würknerová</t>
  </si>
  <si>
    <t>Adriana</t>
  </si>
  <si>
    <t xml:space="preserve">Provalilová </t>
  </si>
  <si>
    <t>Adina</t>
  </si>
  <si>
    <t>MÍLAŘI Domažlice</t>
  </si>
  <si>
    <t>Míková</t>
  </si>
  <si>
    <t>Barbora</t>
  </si>
  <si>
    <t>Loko Beroun</t>
  </si>
  <si>
    <t>Matoušková</t>
  </si>
  <si>
    <t xml:space="preserve">Mertlová </t>
  </si>
  <si>
    <t xml:space="preserve">Radová </t>
  </si>
  <si>
    <t>Nina</t>
  </si>
  <si>
    <t>TJ. Sokol České Budějovice</t>
  </si>
  <si>
    <t>liková</t>
  </si>
  <si>
    <t>Andrea</t>
  </si>
  <si>
    <t xml:space="preserve">Piklová </t>
  </si>
  <si>
    <t>TJ Sokol České Budějovice</t>
  </si>
  <si>
    <t>Štruncová</t>
  </si>
  <si>
    <t>Justýna</t>
  </si>
  <si>
    <t>Vinšová</t>
  </si>
  <si>
    <t xml:space="preserve">Marková </t>
  </si>
  <si>
    <t xml:space="preserve">Šubrtová </t>
  </si>
  <si>
    <t>Vanda</t>
  </si>
  <si>
    <t>PROFI SPORT Cheb</t>
  </si>
  <si>
    <t xml:space="preserve">Havránková </t>
  </si>
  <si>
    <t>Michaela</t>
  </si>
  <si>
    <t>Julinka</t>
  </si>
  <si>
    <t>Mikutová</t>
  </si>
  <si>
    <t xml:space="preserve">Fáberová </t>
  </si>
  <si>
    <t>Alžběta</t>
  </si>
  <si>
    <t>Jíšová</t>
  </si>
  <si>
    <t>Amélie</t>
  </si>
  <si>
    <t>Skalová</t>
  </si>
  <si>
    <t>Agáta</t>
  </si>
  <si>
    <t xml:space="preserve">Šmákalová </t>
  </si>
  <si>
    <t xml:space="preserve">Balounová </t>
  </si>
  <si>
    <t>Hniličková</t>
  </si>
  <si>
    <t>Čermáková</t>
  </si>
  <si>
    <t xml:space="preserve">Zůnová </t>
  </si>
  <si>
    <t>Šperlová</t>
  </si>
  <si>
    <t>Vanesa</t>
  </si>
  <si>
    <t xml:space="preserve">Kinkalová </t>
  </si>
  <si>
    <t>Mariana</t>
  </si>
  <si>
    <t>Báječné děti v běhu</t>
  </si>
  <si>
    <t>Murková</t>
  </si>
  <si>
    <t>Terezie</t>
  </si>
  <si>
    <t xml:space="preserve">Benediktová </t>
  </si>
  <si>
    <t>Nikola</t>
  </si>
  <si>
    <t>Rumlová</t>
  </si>
  <si>
    <t>Karolína</t>
  </si>
  <si>
    <t>Starší přípravka kluci: 2005/ 2006</t>
  </si>
  <si>
    <t xml:space="preserve">  </t>
  </si>
  <si>
    <t>Pergler</t>
  </si>
  <si>
    <t xml:space="preserve">Havíř </t>
  </si>
  <si>
    <t>2006</t>
  </si>
  <si>
    <t>Macán</t>
  </si>
  <si>
    <t>DDM Stod</t>
  </si>
  <si>
    <t xml:space="preserve">Vacek </t>
  </si>
  <si>
    <t xml:space="preserve">Duchek </t>
  </si>
  <si>
    <t>Kyrál</t>
  </si>
  <si>
    <t xml:space="preserve">Prášil </t>
  </si>
  <si>
    <t>Atletika Klatovy</t>
  </si>
  <si>
    <t xml:space="preserve">Vojíř </t>
  </si>
  <si>
    <t>Volfík</t>
  </si>
  <si>
    <t>Sokol Postřekov</t>
  </si>
  <si>
    <t xml:space="preserve">Meller </t>
  </si>
  <si>
    <t>Planá</t>
  </si>
  <si>
    <t>Klosse</t>
  </si>
  <si>
    <t>KB Litice</t>
  </si>
  <si>
    <t xml:space="preserve">Skala </t>
  </si>
  <si>
    <t>Albert</t>
  </si>
  <si>
    <t>Spartak Klenčí</t>
  </si>
  <si>
    <t>Antonín</t>
  </si>
  <si>
    <t>Sport Club Plzeň</t>
  </si>
  <si>
    <t>Holomoj</t>
  </si>
  <si>
    <t>Zajíc</t>
  </si>
  <si>
    <t xml:space="preserve">Vojtěch </t>
  </si>
  <si>
    <t>Čonka</t>
  </si>
  <si>
    <t>Kašík</t>
  </si>
  <si>
    <t xml:space="preserve">Naughton </t>
  </si>
  <si>
    <t>Samuel</t>
  </si>
  <si>
    <t>2005</t>
  </si>
  <si>
    <t xml:space="preserve">Tauer </t>
  </si>
  <si>
    <t>AC Domažlice</t>
  </si>
  <si>
    <t>Němec</t>
  </si>
  <si>
    <t>Vít</t>
  </si>
  <si>
    <t>Vilém</t>
  </si>
  <si>
    <t>Grézl</t>
  </si>
  <si>
    <t>HC Plzeň Házená</t>
  </si>
  <si>
    <t xml:space="preserve">Šubrt </t>
  </si>
  <si>
    <t>Trnčák</t>
  </si>
  <si>
    <t>Purkart</t>
  </si>
  <si>
    <t>Coufal</t>
  </si>
  <si>
    <t>ZŠ Bělá nad Radbuzou</t>
  </si>
  <si>
    <t xml:space="preserve">Petrikovič </t>
  </si>
  <si>
    <t>Starší přípravka dívky: 2005/ 2006</t>
  </si>
  <si>
    <t>Provalilová</t>
  </si>
  <si>
    <t>Stela</t>
  </si>
  <si>
    <t>Nosková</t>
  </si>
  <si>
    <t>Simona</t>
  </si>
  <si>
    <t>Bělová</t>
  </si>
  <si>
    <t xml:space="preserve">Jindrová </t>
  </si>
  <si>
    <t>Valentýna</t>
  </si>
  <si>
    <t>Procházková</t>
  </si>
  <si>
    <t>Nela</t>
  </si>
  <si>
    <t xml:space="preserve">Študlarová </t>
  </si>
  <si>
    <t xml:space="preserve">Beránková </t>
  </si>
  <si>
    <t xml:space="preserve">Fidlerová </t>
  </si>
  <si>
    <t>Atletika Prachatice</t>
  </si>
  <si>
    <t>Bahenská</t>
  </si>
  <si>
    <t xml:space="preserve">Hyšková </t>
  </si>
  <si>
    <t>Elena</t>
  </si>
  <si>
    <t xml:space="preserve">TJ Lokomotiva Veselí nad Lužnicí </t>
  </si>
  <si>
    <t>Vanišová</t>
  </si>
  <si>
    <t>Ema</t>
  </si>
  <si>
    <t xml:space="preserve">Prokopová </t>
  </si>
  <si>
    <t>Šmákalová</t>
  </si>
  <si>
    <t xml:space="preserve">Poslední </t>
  </si>
  <si>
    <t>Junková</t>
  </si>
  <si>
    <t>Adélka</t>
  </si>
  <si>
    <t xml:space="preserve">Ščasnárová </t>
  </si>
  <si>
    <t>AC Mariánské Lázně</t>
  </si>
  <si>
    <t>Trampotová</t>
  </si>
  <si>
    <t>TJ Sokol Doubravka</t>
  </si>
  <si>
    <t>Michálková</t>
  </si>
  <si>
    <t xml:space="preserve">Impellizzeri </t>
  </si>
  <si>
    <t>Bohůnková</t>
  </si>
  <si>
    <t>Nová</t>
  </si>
  <si>
    <t>Kinzlerová</t>
  </si>
  <si>
    <t xml:space="preserve">Skalová </t>
  </si>
  <si>
    <t>Dzurová</t>
  </si>
  <si>
    <t>Valerie</t>
  </si>
  <si>
    <t>Mladší žáci: 2003/ 2004</t>
  </si>
  <si>
    <t>Trávníček</t>
  </si>
  <si>
    <t xml:space="preserve">Hůrka </t>
  </si>
  <si>
    <t xml:space="preserve">Špale </t>
  </si>
  <si>
    <t>Bíman</t>
  </si>
  <si>
    <t xml:space="preserve">Baxa </t>
  </si>
  <si>
    <t>Kryštof</t>
  </si>
  <si>
    <t>Kučera</t>
  </si>
  <si>
    <t xml:space="preserve">Študlar </t>
  </si>
  <si>
    <t>Psůtka</t>
  </si>
  <si>
    <t xml:space="preserve">Goga </t>
  </si>
  <si>
    <t>Vokurka</t>
  </si>
  <si>
    <t xml:space="preserve">Špác </t>
  </si>
  <si>
    <t>Marek</t>
  </si>
  <si>
    <t>Decker</t>
  </si>
  <si>
    <t>Novák</t>
  </si>
  <si>
    <t xml:space="preserve">Hartl </t>
  </si>
  <si>
    <t>Myslík</t>
  </si>
  <si>
    <t xml:space="preserve">Pikl </t>
  </si>
  <si>
    <t>T. J. Sokol České Budějovice</t>
  </si>
  <si>
    <t xml:space="preserve">Gribbin </t>
  </si>
  <si>
    <t>Daniel</t>
  </si>
  <si>
    <t>SK Čtyři Dvory Č.Budějovice</t>
  </si>
  <si>
    <t>Kocourek</t>
  </si>
  <si>
    <t xml:space="preserve">Vajc </t>
  </si>
  <si>
    <t>Roháč</t>
  </si>
  <si>
    <t>Nosil</t>
  </si>
  <si>
    <t>BKV Holýšov</t>
  </si>
  <si>
    <t>Šimek</t>
  </si>
  <si>
    <t>Jindřich</t>
  </si>
  <si>
    <t>Kolář</t>
  </si>
  <si>
    <t xml:space="preserve">Kubka </t>
  </si>
  <si>
    <t>Matiáš</t>
  </si>
  <si>
    <t>Mladší žákyně: 2003/ 2004</t>
  </si>
  <si>
    <t>Burianová</t>
  </si>
  <si>
    <t xml:space="preserve">Škorpilová </t>
  </si>
  <si>
    <t>Klára</t>
  </si>
  <si>
    <t>2003</t>
  </si>
  <si>
    <t>Fürstová</t>
  </si>
  <si>
    <t>Daniela</t>
  </si>
  <si>
    <t xml:space="preserve">Šebestová </t>
  </si>
  <si>
    <t>Monika</t>
  </si>
  <si>
    <t>Blažková</t>
  </si>
  <si>
    <t>Dolejšová</t>
  </si>
  <si>
    <t>Štěpánka</t>
  </si>
  <si>
    <t>Kočandrlová</t>
  </si>
  <si>
    <t>Viktorová</t>
  </si>
  <si>
    <t>Simetová</t>
  </si>
  <si>
    <t>Dezortová</t>
  </si>
  <si>
    <t>Faschingbauerová</t>
  </si>
  <si>
    <t>Eva</t>
  </si>
  <si>
    <t xml:space="preserve">Völflová </t>
  </si>
  <si>
    <t>Natálie</t>
  </si>
  <si>
    <t>TJ SK Čéčova Č.Budějovice</t>
  </si>
  <si>
    <t xml:space="preserve">Bárková </t>
  </si>
  <si>
    <t>Viola</t>
  </si>
  <si>
    <t>Kovářová</t>
  </si>
  <si>
    <t xml:space="preserve">Kučerová </t>
  </si>
  <si>
    <t xml:space="preserve">Mikešová </t>
  </si>
  <si>
    <t>2004</t>
  </si>
  <si>
    <t>Brunátová</t>
  </si>
  <si>
    <t>Denisa</t>
  </si>
  <si>
    <t>BK Zruč</t>
  </si>
  <si>
    <t xml:space="preserve">Juratovacová </t>
  </si>
  <si>
    <t>Sára</t>
  </si>
  <si>
    <t>Šiková</t>
  </si>
  <si>
    <t>Vorlíčková</t>
  </si>
  <si>
    <t xml:space="preserve">Hejnová </t>
  </si>
  <si>
    <t>Maříková</t>
  </si>
  <si>
    <t>Suchánková</t>
  </si>
  <si>
    <t>Konicarová</t>
  </si>
  <si>
    <t>Claudia-Julia</t>
  </si>
  <si>
    <t>Sokol Kout na Šumavě</t>
  </si>
  <si>
    <t>Marxová</t>
  </si>
  <si>
    <t>Klaudie</t>
  </si>
  <si>
    <t xml:space="preserve">Zaňáková </t>
  </si>
  <si>
    <t>Říhánková</t>
  </si>
  <si>
    <t xml:space="preserve">Gutwirthová </t>
  </si>
  <si>
    <t>Ester</t>
  </si>
  <si>
    <t xml:space="preserve">Suková </t>
  </si>
  <si>
    <t>Starší žáci: 2001/ 2002</t>
  </si>
  <si>
    <t xml:space="preserve">Davídík </t>
  </si>
  <si>
    <t>Štochl</t>
  </si>
  <si>
    <t>Sláma</t>
  </si>
  <si>
    <t xml:space="preserve">Sztrapek </t>
  </si>
  <si>
    <t>Stanislav</t>
  </si>
  <si>
    <t>Jiřík</t>
  </si>
  <si>
    <t>Kočandrle</t>
  </si>
  <si>
    <t xml:space="preserve">Strnad </t>
  </si>
  <si>
    <t>TJ Nová Včelnice</t>
  </si>
  <si>
    <t>2001</t>
  </si>
  <si>
    <t xml:space="preserve">Bahenský </t>
  </si>
  <si>
    <t>2002</t>
  </si>
  <si>
    <t>Matulka</t>
  </si>
  <si>
    <t xml:space="preserve">Bouška </t>
  </si>
  <si>
    <t>Patrik</t>
  </si>
  <si>
    <t>TJ Chyšky</t>
  </si>
  <si>
    <t>Vlček</t>
  </si>
  <si>
    <t>Richtr</t>
  </si>
  <si>
    <t>Vyšín</t>
  </si>
  <si>
    <t>Netrval</t>
  </si>
  <si>
    <t xml:space="preserve">Kofroň </t>
  </si>
  <si>
    <t>Radek</t>
  </si>
  <si>
    <t>Balín</t>
  </si>
  <si>
    <t>Andrle</t>
  </si>
  <si>
    <t>Steiner</t>
  </si>
  <si>
    <t xml:space="preserve">Duroň </t>
  </si>
  <si>
    <t>Šebo</t>
  </si>
  <si>
    <t xml:space="preserve">Had </t>
  </si>
  <si>
    <t>Pokorný</t>
  </si>
  <si>
    <t>Brada</t>
  </si>
  <si>
    <t xml:space="preserve">Vajdiš </t>
  </si>
  <si>
    <t>Kopp</t>
  </si>
  <si>
    <t xml:space="preserve">Nachmüller </t>
  </si>
  <si>
    <t>Starší žákyně: 2000/ 2001</t>
  </si>
  <si>
    <t>Křenková</t>
  </si>
  <si>
    <t>Kvasničková</t>
  </si>
  <si>
    <t>Ivana</t>
  </si>
  <si>
    <t>Adlerová</t>
  </si>
  <si>
    <t>Vokáčová</t>
  </si>
  <si>
    <t xml:space="preserve">Magda </t>
  </si>
  <si>
    <t>Piklová</t>
  </si>
  <si>
    <t>TJ Sokol ČB</t>
  </si>
  <si>
    <t xml:space="preserve">Zítková </t>
  </si>
  <si>
    <t>Jana</t>
  </si>
  <si>
    <t>Dušková</t>
  </si>
  <si>
    <t>Hyťhová</t>
  </si>
  <si>
    <t>Dominika</t>
  </si>
  <si>
    <t>Krýslová</t>
  </si>
  <si>
    <t>Iveta</t>
  </si>
  <si>
    <t>Novoveská</t>
  </si>
  <si>
    <t>Martina</t>
  </si>
  <si>
    <t>Marie</t>
  </si>
  <si>
    <t xml:space="preserve">Hrdličková </t>
  </si>
  <si>
    <t xml:space="preserve">Šteinerová </t>
  </si>
  <si>
    <t>Vodičková</t>
  </si>
  <si>
    <t>SK Radbuza</t>
  </si>
  <si>
    <t xml:space="preserve">Křenková </t>
  </si>
  <si>
    <t xml:space="preserve">Feitová </t>
  </si>
  <si>
    <t>Magdaléna</t>
  </si>
  <si>
    <t>Atletika Písek</t>
  </si>
  <si>
    <t>Polívková</t>
  </si>
  <si>
    <t>Vitáková</t>
  </si>
  <si>
    <t>Petra</t>
  </si>
  <si>
    <t xml:space="preserve">Matúšková </t>
  </si>
  <si>
    <t xml:space="preserve">Vacíková </t>
  </si>
  <si>
    <t>Vacková</t>
  </si>
  <si>
    <t>Cibulková</t>
  </si>
  <si>
    <t>Fořtová</t>
  </si>
  <si>
    <t>Hahnová</t>
  </si>
  <si>
    <t xml:space="preserve">Brožová </t>
  </si>
  <si>
    <t xml:space="preserve">Štráchalová </t>
  </si>
  <si>
    <t>Diana</t>
  </si>
  <si>
    <t>Klešová</t>
  </si>
  <si>
    <t>HC Plzeň házená</t>
  </si>
  <si>
    <t>Rajchartová</t>
  </si>
  <si>
    <t>Braunová</t>
  </si>
  <si>
    <t xml:space="preserve">Eliška </t>
  </si>
  <si>
    <t>Hanzlíková</t>
  </si>
  <si>
    <t xml:space="preserve">Šímová </t>
  </si>
  <si>
    <t>Johana</t>
  </si>
  <si>
    <t>Dorostenci: 1999/ 2000</t>
  </si>
  <si>
    <t>Šilhavý</t>
  </si>
  <si>
    <t>TJ Sokol Plzeň – Petřín</t>
  </si>
  <si>
    <t>Krýsl</t>
  </si>
  <si>
    <t xml:space="preserve">Lukáš </t>
  </si>
  <si>
    <t>Štefek</t>
  </si>
  <si>
    <t xml:space="preserve">Weber </t>
  </si>
  <si>
    <t>2000</t>
  </si>
  <si>
    <t xml:space="preserve">Tyrpekl </t>
  </si>
  <si>
    <t>Karel</t>
  </si>
  <si>
    <t>1999</t>
  </si>
  <si>
    <t>Vychopeň</t>
  </si>
  <si>
    <t>Růžička</t>
  </si>
  <si>
    <t xml:space="preserve">Fiala </t>
  </si>
  <si>
    <t>Vítek</t>
  </si>
  <si>
    <t>Cibulka</t>
  </si>
  <si>
    <t xml:space="preserve">Kastner </t>
  </si>
  <si>
    <t>Peš</t>
  </si>
  <si>
    <t>Robin</t>
  </si>
  <si>
    <t>Mrázek</t>
  </si>
  <si>
    <t>Vosejpka</t>
  </si>
  <si>
    <t>Gerlický</t>
  </si>
  <si>
    <t>Eduard</t>
  </si>
  <si>
    <t xml:space="preserve">Karlach </t>
  </si>
  <si>
    <t>Žahour</t>
  </si>
  <si>
    <t>Kilián</t>
  </si>
  <si>
    <t xml:space="preserve">Vít </t>
  </si>
  <si>
    <t xml:space="preserve">Kabyš </t>
  </si>
  <si>
    <t>Tulačka</t>
  </si>
  <si>
    <t>Homolka</t>
  </si>
  <si>
    <t>Sedláček</t>
  </si>
  <si>
    <t>Miroslav</t>
  </si>
  <si>
    <t xml:space="preserve">Skála </t>
  </si>
  <si>
    <t>Dorostenky: 1999/ 2000</t>
  </si>
  <si>
    <t xml:space="preserve">Planetová </t>
  </si>
  <si>
    <t>Alexandra</t>
  </si>
  <si>
    <t xml:space="preserve">Laštovková </t>
  </si>
  <si>
    <t>AC FALCON Rokycany</t>
  </si>
  <si>
    <t xml:space="preserve">Lukášová </t>
  </si>
  <si>
    <t>De Sousa</t>
  </si>
  <si>
    <t xml:space="preserve">Heinrichová </t>
  </si>
  <si>
    <t xml:space="preserve">Lučanová </t>
  </si>
  <si>
    <t xml:space="preserve">Tvrzová </t>
  </si>
  <si>
    <t xml:space="preserve">Pardamcová </t>
  </si>
  <si>
    <t xml:space="preserve">Kubátová </t>
  </si>
  <si>
    <t>Votavová</t>
  </si>
  <si>
    <t>Beroušková</t>
  </si>
  <si>
    <t>Denková</t>
  </si>
  <si>
    <t>Šímová</t>
  </si>
  <si>
    <t>Utíkalová</t>
  </si>
  <si>
    <t>Kordová</t>
  </si>
  <si>
    <t xml:space="preserve">Dvořáková </t>
  </si>
  <si>
    <t xml:space="preserve">Kofroňová </t>
  </si>
  <si>
    <t>Průměr</t>
  </si>
  <si>
    <t>H 2009</t>
  </si>
  <si>
    <t>D 2009</t>
  </si>
  <si>
    <t>H 07/08</t>
  </si>
  <si>
    <t>D 07/08</t>
  </si>
  <si>
    <t>H 05/06</t>
  </si>
  <si>
    <t>D 05/06</t>
  </si>
  <si>
    <t>H 03/04</t>
  </si>
  <si>
    <t>D 03/04</t>
  </si>
  <si>
    <t>H 01/02</t>
  </si>
  <si>
    <t>D 01/02</t>
  </si>
  <si>
    <t>H 99/00</t>
  </si>
  <si>
    <t>D 99/00</t>
  </si>
  <si>
    <t>Nejlepší hodnota</t>
  </si>
  <si>
    <t>Bodování oddílů</t>
  </si>
  <si>
    <t>Pořadí</t>
  </si>
  <si>
    <t>Bodů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</si>
</sst>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1"/>
      <color indexed="13"/>
      <name val="Arial"/>
      <family val="2"/>
    </font>
    <font>
      <i/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1"/>
      <color indexed="5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11"/>
      <name val="Arial"/>
      <family val="2"/>
    </font>
    <font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0" fontId="0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0" fillId="24" borderId="0" xfId="0" applyFill="1" applyAlignment="1">
      <alignment horizontal="left"/>
    </xf>
    <xf numFmtId="164" fontId="0" fillId="0" borderId="0" xfId="0" applyNumberForma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49" fontId="19" fillId="25" borderId="0" xfId="0" applyNumberFormat="1" applyFont="1" applyFill="1" applyBorder="1" applyAlignment="1">
      <alignment horizontal="center"/>
    </xf>
    <xf numFmtId="0" fontId="26" fillId="26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1">
      <selection activeCell="A1" sqref="A1:N1"/>
    </sheetView>
  </sheetViews>
  <sheetFormatPr defaultColWidth="11.57421875" defaultRowHeight="12.75"/>
  <cols>
    <col min="1" max="1" width="7.421875" style="1" customWidth="1"/>
    <col min="2" max="2" width="11.57421875" style="0" customWidth="1"/>
    <col min="3" max="3" width="14.00390625" style="0" customWidth="1"/>
    <col min="4" max="4" width="22.8515625" style="2" customWidth="1"/>
    <col min="5" max="5" width="8.7109375" style="3" customWidth="1"/>
    <col min="6" max="6" width="9.7109375" style="1" customWidth="1"/>
    <col min="7" max="7" width="9.8515625" style="3" customWidth="1"/>
    <col min="8" max="8" width="8.00390625" style="3" customWidth="1"/>
    <col min="9" max="9" width="9.57421875" style="3" customWidth="1"/>
    <col min="10" max="10" width="9.28125" style="3" customWidth="1"/>
    <col min="11" max="11" width="9.00390625" style="3" customWidth="1"/>
    <col min="12" max="12" width="8.140625" style="3" customWidth="1"/>
    <col min="13" max="13" width="9.7109375" style="3" customWidth="1"/>
    <col min="14" max="14" width="10.140625" style="4" customWidth="1"/>
    <col min="15" max="15" width="15.421875" style="0" customWidth="1"/>
    <col min="16" max="16" width="17.00390625" style="0" customWidth="1"/>
  </cols>
  <sheetData>
    <row r="1" spans="1:14" ht="21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12" t="s">
        <v>15</v>
      </c>
      <c r="IV2"/>
    </row>
    <row r="3" spans="1:17" s="20" customFormat="1" ht="12.75">
      <c r="A3" s="13" t="s">
        <v>16</v>
      </c>
      <c r="B3" s="14" t="s">
        <v>17</v>
      </c>
      <c r="C3" s="15" t="s">
        <v>18</v>
      </c>
      <c r="D3" s="14" t="s">
        <v>19</v>
      </c>
      <c r="E3" s="16">
        <v>2011</v>
      </c>
      <c r="F3" s="13">
        <v>11</v>
      </c>
      <c r="G3" s="17"/>
      <c r="H3" s="17">
        <v>7</v>
      </c>
      <c r="I3" s="17">
        <v>7</v>
      </c>
      <c r="J3" s="18">
        <v>2</v>
      </c>
      <c r="K3" s="18"/>
      <c r="L3" s="18"/>
      <c r="M3" s="18"/>
      <c r="N3" s="19">
        <f aca="true" t="shared" si="0" ref="N3:N34">SUM(F3:M3)</f>
        <v>27</v>
      </c>
      <c r="O3" s="20" t="s">
        <v>15</v>
      </c>
      <c r="Q3" s="21"/>
    </row>
    <row r="4" spans="1:17" s="20" customFormat="1" ht="12.75">
      <c r="A4" s="13" t="s">
        <v>20</v>
      </c>
      <c r="B4" s="15" t="s">
        <v>21</v>
      </c>
      <c r="C4" s="15" t="s">
        <v>22</v>
      </c>
      <c r="D4" s="15" t="s">
        <v>23</v>
      </c>
      <c r="E4" s="22">
        <v>2009</v>
      </c>
      <c r="F4" s="23"/>
      <c r="G4" s="22"/>
      <c r="H4" s="22"/>
      <c r="I4" s="22">
        <v>11</v>
      </c>
      <c r="J4" s="22">
        <v>14</v>
      </c>
      <c r="K4" s="22"/>
      <c r="L4" s="22"/>
      <c r="M4" s="22"/>
      <c r="N4" s="19">
        <f t="shared" si="0"/>
        <v>25</v>
      </c>
      <c r="Q4" s="21"/>
    </row>
    <row r="5" spans="1:18" ht="12.75">
      <c r="A5" s="13" t="s">
        <v>24</v>
      </c>
      <c r="B5" s="15" t="s">
        <v>25</v>
      </c>
      <c r="C5" s="15" t="s">
        <v>26</v>
      </c>
      <c r="D5" s="15" t="s">
        <v>27</v>
      </c>
      <c r="E5" s="22">
        <v>2009</v>
      </c>
      <c r="F5" s="23"/>
      <c r="G5" s="15"/>
      <c r="H5" s="22">
        <v>9</v>
      </c>
      <c r="I5" s="22">
        <v>6</v>
      </c>
      <c r="J5" s="22">
        <v>6</v>
      </c>
      <c r="K5" s="22"/>
      <c r="L5" s="22"/>
      <c r="M5" s="22"/>
      <c r="N5" s="19">
        <f t="shared" si="0"/>
        <v>21</v>
      </c>
      <c r="O5" s="20"/>
      <c r="P5" s="20"/>
      <c r="Q5" s="21"/>
      <c r="R5" s="20"/>
    </row>
    <row r="6" spans="1:18" ht="12.75">
      <c r="A6" s="13" t="s">
        <v>28</v>
      </c>
      <c r="B6" s="15" t="s">
        <v>29</v>
      </c>
      <c r="C6" s="15" t="s">
        <v>30</v>
      </c>
      <c r="D6" s="15" t="s">
        <v>31</v>
      </c>
      <c r="E6" s="22">
        <v>2009</v>
      </c>
      <c r="F6" s="23"/>
      <c r="G6" s="15"/>
      <c r="H6" s="22">
        <v>14</v>
      </c>
      <c r="I6" s="22"/>
      <c r="J6" s="22"/>
      <c r="K6" s="22"/>
      <c r="L6" s="22"/>
      <c r="M6" s="22"/>
      <c r="N6" s="19">
        <f t="shared" si="0"/>
        <v>14</v>
      </c>
      <c r="O6" s="20"/>
      <c r="P6" s="20"/>
      <c r="Q6" s="21"/>
      <c r="R6" s="20"/>
    </row>
    <row r="7" spans="1:18" ht="12.75">
      <c r="A7" s="13" t="s">
        <v>32</v>
      </c>
      <c r="B7" s="24" t="s">
        <v>33</v>
      </c>
      <c r="C7" s="15" t="s">
        <v>34</v>
      </c>
      <c r="D7" s="25" t="s">
        <v>35</v>
      </c>
      <c r="E7" s="13" t="s">
        <v>36</v>
      </c>
      <c r="F7" s="15"/>
      <c r="G7" s="23">
        <v>9</v>
      </c>
      <c r="H7" s="17"/>
      <c r="I7" s="17"/>
      <c r="J7" s="17">
        <v>5</v>
      </c>
      <c r="K7" s="17"/>
      <c r="L7" s="17"/>
      <c r="M7" s="17"/>
      <c r="N7" s="19">
        <f t="shared" si="0"/>
        <v>14</v>
      </c>
      <c r="O7" s="20"/>
      <c r="P7" s="20"/>
      <c r="Q7" s="21"/>
      <c r="R7" s="20"/>
    </row>
    <row r="8" spans="1:18" ht="12.75">
      <c r="A8" s="13" t="s">
        <v>37</v>
      </c>
      <c r="B8" s="15" t="s">
        <v>38</v>
      </c>
      <c r="C8" s="15" t="s">
        <v>39</v>
      </c>
      <c r="D8" s="15" t="s">
        <v>40</v>
      </c>
      <c r="E8" s="22">
        <v>2009</v>
      </c>
      <c r="F8" s="23"/>
      <c r="G8" s="22"/>
      <c r="H8" s="22"/>
      <c r="I8" s="22">
        <v>14</v>
      </c>
      <c r="J8" s="22"/>
      <c r="K8" s="22"/>
      <c r="L8" s="22"/>
      <c r="M8" s="22"/>
      <c r="N8" s="19">
        <f t="shared" si="0"/>
        <v>14</v>
      </c>
      <c r="O8" s="20"/>
      <c r="P8" s="20"/>
      <c r="Q8" s="2"/>
      <c r="R8" s="20"/>
    </row>
    <row r="9" spans="1:18" ht="12.75">
      <c r="A9" s="13" t="s">
        <v>41</v>
      </c>
      <c r="B9" s="14" t="s">
        <v>42</v>
      </c>
      <c r="C9" s="15" t="s">
        <v>43</v>
      </c>
      <c r="D9" s="14" t="s">
        <v>44</v>
      </c>
      <c r="E9" s="16">
        <v>2009</v>
      </c>
      <c r="F9" s="13">
        <v>14</v>
      </c>
      <c r="G9" s="17"/>
      <c r="H9" s="17"/>
      <c r="I9" s="17"/>
      <c r="J9" s="17"/>
      <c r="K9" s="17"/>
      <c r="L9" s="17"/>
      <c r="M9" s="17"/>
      <c r="N9" s="19">
        <f t="shared" si="0"/>
        <v>14</v>
      </c>
      <c r="O9" s="20"/>
      <c r="P9" s="20"/>
      <c r="Q9" s="2"/>
      <c r="R9" s="20"/>
    </row>
    <row r="10" spans="1:18" ht="12.75">
      <c r="A10" s="13" t="s">
        <v>45</v>
      </c>
      <c r="B10" s="24" t="s">
        <v>46</v>
      </c>
      <c r="C10" s="15" t="s">
        <v>47</v>
      </c>
      <c r="D10" s="25" t="s">
        <v>48</v>
      </c>
      <c r="E10" s="13" t="s">
        <v>36</v>
      </c>
      <c r="F10" s="15"/>
      <c r="G10" s="23">
        <v>14</v>
      </c>
      <c r="H10" s="22"/>
      <c r="I10" s="22"/>
      <c r="J10" s="26"/>
      <c r="K10" s="26"/>
      <c r="L10" s="26"/>
      <c r="M10" s="26"/>
      <c r="N10" s="19">
        <f t="shared" si="0"/>
        <v>14</v>
      </c>
      <c r="O10" s="20"/>
      <c r="P10" s="20"/>
      <c r="Q10" s="2"/>
      <c r="R10" s="20"/>
    </row>
    <row r="11" spans="1:18" ht="12.75">
      <c r="A11" s="13" t="s">
        <v>49</v>
      </c>
      <c r="B11" s="15" t="s">
        <v>50</v>
      </c>
      <c r="C11" s="15" t="s">
        <v>26</v>
      </c>
      <c r="D11" s="15" t="s">
        <v>51</v>
      </c>
      <c r="E11" s="22">
        <v>2009</v>
      </c>
      <c r="F11" s="23"/>
      <c r="G11" s="22"/>
      <c r="H11" s="22"/>
      <c r="I11" s="22">
        <v>3</v>
      </c>
      <c r="J11" s="22">
        <v>9</v>
      </c>
      <c r="K11" s="22"/>
      <c r="L11" s="22"/>
      <c r="M11" s="22"/>
      <c r="N11" s="19">
        <f t="shared" si="0"/>
        <v>12</v>
      </c>
      <c r="O11" s="20"/>
      <c r="P11" s="20"/>
      <c r="Q11" s="2"/>
      <c r="R11" s="20"/>
    </row>
    <row r="12" spans="1:18" ht="12.75">
      <c r="A12" s="13" t="s">
        <v>52</v>
      </c>
      <c r="B12" s="15" t="s">
        <v>53</v>
      </c>
      <c r="C12" s="15" t="s">
        <v>54</v>
      </c>
      <c r="D12" s="27" t="s">
        <v>40</v>
      </c>
      <c r="E12" s="22">
        <v>2009</v>
      </c>
      <c r="F12" s="23"/>
      <c r="G12" s="22"/>
      <c r="H12" s="22"/>
      <c r="I12" s="22"/>
      <c r="J12" s="22">
        <v>11</v>
      </c>
      <c r="K12" s="22"/>
      <c r="L12" s="22"/>
      <c r="M12" s="22"/>
      <c r="N12" s="19">
        <f t="shared" si="0"/>
        <v>11</v>
      </c>
      <c r="O12" s="20"/>
      <c r="P12" s="20"/>
      <c r="Q12" s="2"/>
      <c r="R12" s="20"/>
    </row>
    <row r="13" spans="1:14" ht="12.75">
      <c r="A13" s="13" t="s">
        <v>55</v>
      </c>
      <c r="B13" s="15" t="s">
        <v>56</v>
      </c>
      <c r="C13" s="15" t="s">
        <v>57</v>
      </c>
      <c r="D13" s="15" t="s">
        <v>58</v>
      </c>
      <c r="E13" s="22">
        <v>2009</v>
      </c>
      <c r="F13" s="23"/>
      <c r="G13" s="15"/>
      <c r="H13" s="22">
        <v>11</v>
      </c>
      <c r="I13" s="22"/>
      <c r="J13" s="22"/>
      <c r="K13" s="22"/>
      <c r="L13" s="22"/>
      <c r="M13" s="22"/>
      <c r="N13" s="19">
        <f t="shared" si="0"/>
        <v>11</v>
      </c>
    </row>
    <row r="14" spans="1:14" ht="12.75">
      <c r="A14" s="13" t="s">
        <v>59</v>
      </c>
      <c r="B14" s="24" t="s">
        <v>60</v>
      </c>
      <c r="C14" s="15" t="s">
        <v>61</v>
      </c>
      <c r="D14" s="25" t="s">
        <v>35</v>
      </c>
      <c r="E14" s="13" t="s">
        <v>36</v>
      </c>
      <c r="F14" s="15"/>
      <c r="G14" s="23">
        <v>11</v>
      </c>
      <c r="H14" s="22"/>
      <c r="I14" s="22"/>
      <c r="J14" s="22"/>
      <c r="K14" s="22"/>
      <c r="L14" s="22"/>
      <c r="M14" s="22"/>
      <c r="N14" s="19">
        <f t="shared" si="0"/>
        <v>11</v>
      </c>
    </row>
    <row r="15" spans="1:14" ht="12.75">
      <c r="A15" s="13" t="s">
        <v>62</v>
      </c>
      <c r="B15" s="15" t="s">
        <v>63</v>
      </c>
      <c r="C15" s="15" t="s">
        <v>64</v>
      </c>
      <c r="D15" s="15" t="s">
        <v>40</v>
      </c>
      <c r="E15" s="22">
        <v>2009</v>
      </c>
      <c r="F15" s="23"/>
      <c r="G15" s="22"/>
      <c r="H15" s="22"/>
      <c r="I15" s="22">
        <v>9</v>
      </c>
      <c r="J15" s="22"/>
      <c r="K15" s="22"/>
      <c r="L15" s="22"/>
      <c r="M15" s="22"/>
      <c r="N15" s="19">
        <f t="shared" si="0"/>
        <v>9</v>
      </c>
    </row>
    <row r="16" spans="1:14" ht="12.75">
      <c r="A16" s="13" t="s">
        <v>65</v>
      </c>
      <c r="B16" s="24" t="s">
        <v>66</v>
      </c>
      <c r="C16" s="15" t="s">
        <v>26</v>
      </c>
      <c r="D16" s="25"/>
      <c r="E16" s="13" t="s">
        <v>36</v>
      </c>
      <c r="F16" s="15"/>
      <c r="G16" s="13">
        <v>7</v>
      </c>
      <c r="H16" s="22"/>
      <c r="I16" s="22"/>
      <c r="J16" s="22"/>
      <c r="K16" s="22"/>
      <c r="L16" s="22"/>
      <c r="M16" s="22"/>
      <c r="N16" s="19">
        <f t="shared" si="0"/>
        <v>7</v>
      </c>
    </row>
    <row r="17" spans="1:14" ht="12.75">
      <c r="A17" s="13" t="s">
        <v>67</v>
      </c>
      <c r="B17" s="15" t="s">
        <v>68</v>
      </c>
      <c r="C17" s="15" t="s">
        <v>30</v>
      </c>
      <c r="D17" s="27"/>
      <c r="E17" s="22">
        <v>2009</v>
      </c>
      <c r="F17" s="23"/>
      <c r="G17" s="22"/>
      <c r="H17" s="22"/>
      <c r="I17" s="22"/>
      <c r="J17" s="22">
        <v>7</v>
      </c>
      <c r="K17" s="22"/>
      <c r="L17" s="22"/>
      <c r="M17" s="22"/>
      <c r="N17" s="19">
        <f t="shared" si="0"/>
        <v>7</v>
      </c>
    </row>
    <row r="18" spans="1:14" ht="12.75">
      <c r="A18" s="13" t="s">
        <v>69</v>
      </c>
      <c r="B18" s="15" t="s">
        <v>70</v>
      </c>
      <c r="C18" s="15" t="s">
        <v>71</v>
      </c>
      <c r="D18" s="15" t="s">
        <v>72</v>
      </c>
      <c r="E18" s="22">
        <v>2009</v>
      </c>
      <c r="F18" s="23"/>
      <c r="G18" s="15"/>
      <c r="H18" s="22">
        <v>6</v>
      </c>
      <c r="I18" s="22"/>
      <c r="J18" s="22"/>
      <c r="K18" s="22"/>
      <c r="L18" s="22"/>
      <c r="M18" s="22"/>
      <c r="N18" s="19">
        <f t="shared" si="0"/>
        <v>6</v>
      </c>
    </row>
    <row r="19" spans="1:14" ht="12.75">
      <c r="A19" s="13" t="s">
        <v>73</v>
      </c>
      <c r="B19" s="24" t="s">
        <v>74</v>
      </c>
      <c r="C19" s="15" t="s">
        <v>75</v>
      </c>
      <c r="D19" s="25"/>
      <c r="E19" s="13" t="s">
        <v>36</v>
      </c>
      <c r="F19" s="15"/>
      <c r="G19" s="23">
        <v>6</v>
      </c>
      <c r="H19" s="17"/>
      <c r="I19" s="17"/>
      <c r="J19" s="17"/>
      <c r="K19" s="17"/>
      <c r="L19" s="17"/>
      <c r="M19" s="17"/>
      <c r="N19" s="19">
        <f t="shared" si="0"/>
        <v>6</v>
      </c>
    </row>
    <row r="20" spans="1:14" ht="12.75">
      <c r="A20" s="13" t="s">
        <v>76</v>
      </c>
      <c r="B20" s="15" t="s">
        <v>77</v>
      </c>
      <c r="C20" s="15" t="s">
        <v>78</v>
      </c>
      <c r="D20" s="15" t="s">
        <v>27</v>
      </c>
      <c r="E20" s="22">
        <v>2009</v>
      </c>
      <c r="F20" s="23"/>
      <c r="G20" s="22"/>
      <c r="H20" s="22"/>
      <c r="I20" s="22">
        <v>5</v>
      </c>
      <c r="J20" s="22"/>
      <c r="K20" s="22"/>
      <c r="L20" s="22"/>
      <c r="M20" s="22"/>
      <c r="N20" s="19">
        <f t="shared" si="0"/>
        <v>5</v>
      </c>
    </row>
    <row r="21" spans="1:14" ht="12.75">
      <c r="A21" s="13" t="s">
        <v>79</v>
      </c>
      <c r="B21" s="15" t="s">
        <v>80</v>
      </c>
      <c r="C21" s="15" t="s">
        <v>81</v>
      </c>
      <c r="D21" s="15" t="s">
        <v>82</v>
      </c>
      <c r="E21" s="22">
        <v>2009</v>
      </c>
      <c r="F21" s="23"/>
      <c r="G21" s="15"/>
      <c r="H21" s="22">
        <v>5</v>
      </c>
      <c r="I21" s="22"/>
      <c r="J21" s="22"/>
      <c r="K21" s="22"/>
      <c r="L21" s="22"/>
      <c r="M21" s="22"/>
      <c r="N21" s="19">
        <f t="shared" si="0"/>
        <v>5</v>
      </c>
    </row>
    <row r="22" spans="1:14" ht="12.75">
      <c r="A22" s="13" t="s">
        <v>83</v>
      </c>
      <c r="B22" s="24" t="s">
        <v>84</v>
      </c>
      <c r="C22" s="15" t="s">
        <v>85</v>
      </c>
      <c r="D22" s="25"/>
      <c r="E22" s="13" t="s">
        <v>86</v>
      </c>
      <c r="F22" s="15"/>
      <c r="G22" s="23">
        <v>5</v>
      </c>
      <c r="H22" s="22"/>
      <c r="I22" s="22"/>
      <c r="J22" s="22"/>
      <c r="K22" s="22"/>
      <c r="L22" s="22"/>
      <c r="M22" s="22"/>
      <c r="N22" s="19">
        <f t="shared" si="0"/>
        <v>5</v>
      </c>
    </row>
    <row r="23" spans="1:14" ht="12.75">
      <c r="A23" s="13" t="s">
        <v>87</v>
      </c>
      <c r="B23" s="15" t="s">
        <v>88</v>
      </c>
      <c r="C23" s="15" t="s">
        <v>26</v>
      </c>
      <c r="D23" s="27" t="s">
        <v>40</v>
      </c>
      <c r="E23" s="22">
        <v>2009</v>
      </c>
      <c r="F23" s="23"/>
      <c r="G23" s="22"/>
      <c r="H23" s="22"/>
      <c r="I23" s="22"/>
      <c r="J23" s="22">
        <v>4</v>
      </c>
      <c r="K23" s="22"/>
      <c r="L23" s="22"/>
      <c r="M23" s="22"/>
      <c r="N23" s="19">
        <f t="shared" si="0"/>
        <v>4</v>
      </c>
    </row>
    <row r="24" spans="1:14" ht="12.75">
      <c r="A24" s="13" t="s">
        <v>89</v>
      </c>
      <c r="B24" s="15" t="s">
        <v>90</v>
      </c>
      <c r="C24" s="15" t="s">
        <v>26</v>
      </c>
      <c r="D24" s="15" t="s">
        <v>27</v>
      </c>
      <c r="E24" s="22">
        <v>2010</v>
      </c>
      <c r="F24" s="23"/>
      <c r="G24" s="22"/>
      <c r="H24" s="22"/>
      <c r="I24" s="22">
        <v>4</v>
      </c>
      <c r="J24" s="22"/>
      <c r="K24" s="22"/>
      <c r="L24" s="22"/>
      <c r="M24" s="22"/>
      <c r="N24" s="19">
        <f t="shared" si="0"/>
        <v>4</v>
      </c>
    </row>
    <row r="25" spans="1:14" ht="15">
      <c r="A25" s="13" t="s">
        <v>91</v>
      </c>
      <c r="B25" s="24" t="s">
        <v>92</v>
      </c>
      <c r="C25" s="15" t="s">
        <v>93</v>
      </c>
      <c r="D25" s="28" t="s">
        <v>35</v>
      </c>
      <c r="E25" s="13" t="s">
        <v>36</v>
      </c>
      <c r="F25" s="15"/>
      <c r="G25" s="23">
        <v>4</v>
      </c>
      <c r="H25" s="22"/>
      <c r="I25" s="22"/>
      <c r="J25" s="22"/>
      <c r="K25" s="22"/>
      <c r="L25" s="22"/>
      <c r="M25" s="22"/>
      <c r="N25" s="19">
        <f t="shared" si="0"/>
        <v>4</v>
      </c>
    </row>
    <row r="26" spans="1:14" ht="12.75">
      <c r="A26" s="13" t="s">
        <v>94</v>
      </c>
      <c r="B26" s="15" t="s">
        <v>95</v>
      </c>
      <c r="C26" s="15" t="s">
        <v>96</v>
      </c>
      <c r="D26" s="15" t="s">
        <v>82</v>
      </c>
      <c r="E26" s="22">
        <v>2009</v>
      </c>
      <c r="F26" s="23"/>
      <c r="G26" s="15"/>
      <c r="H26" s="22">
        <v>4</v>
      </c>
      <c r="I26" s="22"/>
      <c r="J26" s="22"/>
      <c r="K26" s="22"/>
      <c r="L26" s="22"/>
      <c r="M26" s="22"/>
      <c r="N26" s="19">
        <f t="shared" si="0"/>
        <v>4</v>
      </c>
    </row>
    <row r="27" spans="1:14" ht="12.75">
      <c r="A27" s="13" t="s">
        <v>97</v>
      </c>
      <c r="B27" s="15" t="s">
        <v>98</v>
      </c>
      <c r="C27" s="15" t="s">
        <v>47</v>
      </c>
      <c r="D27" s="27" t="s">
        <v>27</v>
      </c>
      <c r="E27" s="22">
        <v>2010</v>
      </c>
      <c r="F27" s="23"/>
      <c r="G27" s="22"/>
      <c r="H27" s="22"/>
      <c r="I27" s="22"/>
      <c r="J27" s="22">
        <v>3</v>
      </c>
      <c r="K27" s="22"/>
      <c r="L27" s="22"/>
      <c r="M27" s="22"/>
      <c r="N27" s="19">
        <f t="shared" si="0"/>
        <v>3</v>
      </c>
    </row>
    <row r="28" spans="1:14" ht="12.75">
      <c r="A28" s="13" t="s">
        <v>99</v>
      </c>
      <c r="B28" s="15" t="s">
        <v>100</v>
      </c>
      <c r="C28" s="15" t="s">
        <v>47</v>
      </c>
      <c r="D28" s="15" t="s">
        <v>101</v>
      </c>
      <c r="E28" s="22">
        <v>2010</v>
      </c>
      <c r="F28" s="23"/>
      <c r="G28" s="15"/>
      <c r="H28" s="22">
        <v>3</v>
      </c>
      <c r="I28" s="22"/>
      <c r="J28" s="22"/>
      <c r="K28" s="22"/>
      <c r="L28" s="22"/>
      <c r="M28" s="22"/>
      <c r="N28" s="19">
        <f t="shared" si="0"/>
        <v>3</v>
      </c>
    </row>
    <row r="29" spans="1:14" ht="12.75">
      <c r="A29" s="13" t="s">
        <v>102</v>
      </c>
      <c r="B29" s="24" t="s">
        <v>84</v>
      </c>
      <c r="C29" s="15" t="s">
        <v>103</v>
      </c>
      <c r="D29" s="25"/>
      <c r="E29" s="13" t="s">
        <v>104</v>
      </c>
      <c r="F29" s="15"/>
      <c r="G29" s="13">
        <v>3</v>
      </c>
      <c r="H29" s="22"/>
      <c r="I29" s="22"/>
      <c r="J29" s="22"/>
      <c r="K29" s="22"/>
      <c r="L29" s="22"/>
      <c r="M29" s="22"/>
      <c r="N29" s="19">
        <f t="shared" si="0"/>
        <v>3</v>
      </c>
    </row>
    <row r="30" spans="1:14" ht="12.75">
      <c r="A30" s="13" t="s">
        <v>105</v>
      </c>
      <c r="B30" s="15" t="s">
        <v>106</v>
      </c>
      <c r="C30" s="15" t="s">
        <v>107</v>
      </c>
      <c r="D30" s="15" t="s">
        <v>27</v>
      </c>
      <c r="E30" s="22">
        <v>2009</v>
      </c>
      <c r="F30" s="23"/>
      <c r="G30" s="22"/>
      <c r="H30" s="22"/>
      <c r="I30" s="22">
        <v>2</v>
      </c>
      <c r="J30" s="22"/>
      <c r="K30" s="22"/>
      <c r="L30" s="22"/>
      <c r="M30" s="22"/>
      <c r="N30" s="19">
        <f t="shared" si="0"/>
        <v>2</v>
      </c>
    </row>
    <row r="31" spans="1:14" ht="12.75">
      <c r="A31" s="13" t="s">
        <v>108</v>
      </c>
      <c r="B31" s="15" t="s">
        <v>100</v>
      </c>
      <c r="C31" s="15" t="s">
        <v>64</v>
      </c>
      <c r="D31" s="15" t="s">
        <v>82</v>
      </c>
      <c r="E31" s="22">
        <v>2009</v>
      </c>
      <c r="F31" s="23"/>
      <c r="G31" s="15"/>
      <c r="H31" s="22">
        <v>2</v>
      </c>
      <c r="I31" s="22"/>
      <c r="J31" s="22"/>
      <c r="K31" s="22"/>
      <c r="L31" s="22"/>
      <c r="M31" s="22"/>
      <c r="N31" s="19">
        <f t="shared" si="0"/>
        <v>2</v>
      </c>
    </row>
    <row r="32" spans="1:14" ht="12.75">
      <c r="A32" s="13" t="s">
        <v>109</v>
      </c>
      <c r="B32" s="15" t="s">
        <v>110</v>
      </c>
      <c r="C32" s="15" t="s">
        <v>111</v>
      </c>
      <c r="D32" s="27" t="s">
        <v>27</v>
      </c>
      <c r="E32" s="22">
        <v>2010</v>
      </c>
      <c r="F32" s="23"/>
      <c r="G32" s="22"/>
      <c r="H32" s="22"/>
      <c r="I32" s="22"/>
      <c r="J32" s="22">
        <v>1</v>
      </c>
      <c r="K32" s="22"/>
      <c r="L32" s="22"/>
      <c r="M32" s="22"/>
      <c r="N32" s="19">
        <f t="shared" si="0"/>
        <v>1</v>
      </c>
    </row>
    <row r="33" spans="1:14" ht="12.75">
      <c r="A33" s="13" t="s">
        <v>112</v>
      </c>
      <c r="B33" s="15" t="s">
        <v>113</v>
      </c>
      <c r="C33" s="15" t="s">
        <v>114</v>
      </c>
      <c r="D33" s="15" t="s">
        <v>82</v>
      </c>
      <c r="E33" s="22">
        <v>2009</v>
      </c>
      <c r="F33" s="23"/>
      <c r="G33" s="15"/>
      <c r="H33" s="22">
        <v>1</v>
      </c>
      <c r="I33" s="22"/>
      <c r="J33" s="22"/>
      <c r="K33" s="22"/>
      <c r="L33" s="22"/>
      <c r="M33" s="22"/>
      <c r="N33" s="19">
        <f t="shared" si="0"/>
        <v>1</v>
      </c>
    </row>
    <row r="34" spans="1:14" ht="12.75">
      <c r="A34" s="13" t="s">
        <v>115</v>
      </c>
      <c r="B34" s="15" t="s">
        <v>116</v>
      </c>
      <c r="C34" s="15" t="s">
        <v>117</v>
      </c>
      <c r="D34" s="15" t="s">
        <v>118</v>
      </c>
      <c r="E34" s="22">
        <v>2010</v>
      </c>
      <c r="F34" s="23"/>
      <c r="G34" s="22"/>
      <c r="H34" s="22"/>
      <c r="I34" s="22">
        <v>1</v>
      </c>
      <c r="J34" s="22"/>
      <c r="K34" s="22"/>
      <c r="L34" s="22"/>
      <c r="M34" s="22"/>
      <c r="N34" s="19">
        <f t="shared" si="0"/>
        <v>1</v>
      </c>
    </row>
  </sheetData>
  <sheetProtection/>
  <mergeCells count="1">
    <mergeCell ref="A1:N1"/>
  </mergeCells>
  <printOptions/>
  <pageMargins left="0.5902777777777778" right="0.5902777777777778" top="0.5513888888888889" bottom="0.5118055555555556" header="0.5118055555555556" footer="0.5118055555555556"/>
  <pageSetup firstPageNumber="1" useFirstPageNumber="1"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2">
      <selection activeCell="B34" sqref="B34"/>
    </sheetView>
  </sheetViews>
  <sheetFormatPr defaultColWidth="11.57421875" defaultRowHeight="12.75"/>
  <cols>
    <col min="1" max="1" width="7.7109375" style="1" customWidth="1"/>
    <col min="2" max="2" width="19.00390625" style="0" customWidth="1"/>
    <col min="3" max="3" width="11.57421875" style="0" customWidth="1"/>
    <col min="4" max="4" width="27.00390625" style="2" customWidth="1"/>
    <col min="5" max="5" width="8.00390625" style="3" customWidth="1"/>
    <col min="6" max="6" width="8.421875" style="3" customWidth="1"/>
    <col min="7" max="7" width="9.7109375" style="3" customWidth="1"/>
    <col min="8" max="8" width="9.28125" style="3" customWidth="1"/>
    <col min="9" max="9" width="10.421875" style="3" customWidth="1"/>
    <col min="10" max="10" width="9.421875" style="3" customWidth="1"/>
    <col min="11" max="11" width="9.00390625" style="3" customWidth="1"/>
    <col min="12" max="12" width="8.421875" style="3" customWidth="1"/>
    <col min="13" max="13" width="10.140625" style="3" customWidth="1"/>
    <col min="14" max="14" width="8.8515625" style="29" customWidth="1"/>
    <col min="15" max="15" width="7.28125" style="3" customWidth="1"/>
    <col min="16" max="16" width="17.7109375" style="0" customWidth="1"/>
  </cols>
  <sheetData>
    <row r="1" spans="1:14" ht="15">
      <c r="A1" s="64" t="s">
        <v>458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</row>
    <row r="3" spans="1:256" s="12" customFormat="1" ht="12.75">
      <c r="A3" s="13" t="s">
        <v>16</v>
      </c>
      <c r="B3" s="15" t="s">
        <v>459</v>
      </c>
      <c r="C3" s="15" t="s">
        <v>139</v>
      </c>
      <c r="D3" s="27" t="s">
        <v>23</v>
      </c>
      <c r="E3" s="22">
        <v>2001</v>
      </c>
      <c r="F3" s="26">
        <v>14</v>
      </c>
      <c r="G3" s="26">
        <v>9</v>
      </c>
      <c r="H3" s="26">
        <v>14</v>
      </c>
      <c r="I3" s="26">
        <v>14</v>
      </c>
      <c r="J3" s="26">
        <v>9</v>
      </c>
      <c r="K3" s="26"/>
      <c r="L3" s="26"/>
      <c r="M3" s="26"/>
      <c r="N3" s="31">
        <f aca="true" t="shared" si="0" ref="N3:N33">F3+G3+H3+I3+J3+K3+L3+M3</f>
        <v>60</v>
      </c>
      <c r="O3" s="20"/>
      <c r="P3" s="20"/>
      <c r="Q3" s="21"/>
      <c r="R3" s="20"/>
      <c r="IV3"/>
    </row>
    <row r="4" spans="1:18" ht="12.75">
      <c r="A4" s="13" t="s">
        <v>20</v>
      </c>
      <c r="B4" s="32" t="s">
        <v>460</v>
      </c>
      <c r="C4" s="32" t="s">
        <v>461</v>
      </c>
      <c r="D4" s="38" t="s">
        <v>19</v>
      </c>
      <c r="E4" s="26">
        <v>2002</v>
      </c>
      <c r="F4" s="22">
        <v>9</v>
      </c>
      <c r="G4" s="22">
        <v>4</v>
      </c>
      <c r="H4" s="22">
        <v>9</v>
      </c>
      <c r="I4" s="22">
        <v>3</v>
      </c>
      <c r="J4" s="22">
        <v>4</v>
      </c>
      <c r="K4" s="22"/>
      <c r="L4" s="22"/>
      <c r="M4" s="22"/>
      <c r="N4" s="31">
        <f t="shared" si="0"/>
        <v>29</v>
      </c>
      <c r="O4" s="20"/>
      <c r="P4" s="20"/>
      <c r="Q4" s="21"/>
      <c r="R4" s="20"/>
    </row>
    <row r="5" spans="1:18" ht="12.75">
      <c r="A5" s="13" t="s">
        <v>24</v>
      </c>
      <c r="B5" s="15" t="s">
        <v>462</v>
      </c>
      <c r="C5" s="15" t="s">
        <v>128</v>
      </c>
      <c r="D5" s="27" t="s">
        <v>40</v>
      </c>
      <c r="E5" s="22">
        <v>2001</v>
      </c>
      <c r="F5" s="22"/>
      <c r="G5" s="22"/>
      <c r="H5" s="22">
        <v>11</v>
      </c>
      <c r="I5" s="22">
        <v>9</v>
      </c>
      <c r="J5" s="22"/>
      <c r="K5" s="22"/>
      <c r="L5" s="22"/>
      <c r="M5" s="22"/>
      <c r="N5" s="31">
        <f t="shared" si="0"/>
        <v>20</v>
      </c>
      <c r="O5" s="20"/>
      <c r="P5" s="20"/>
      <c r="Q5" s="21"/>
      <c r="R5" s="20"/>
    </row>
    <row r="6" spans="1:18" ht="12.75">
      <c r="A6" s="13" t="s">
        <v>28</v>
      </c>
      <c r="B6" s="15" t="s">
        <v>463</v>
      </c>
      <c r="C6" s="15" t="s">
        <v>464</v>
      </c>
      <c r="D6" s="44" t="s">
        <v>164</v>
      </c>
      <c r="E6" s="22">
        <v>2002</v>
      </c>
      <c r="F6" s="22"/>
      <c r="G6" s="22"/>
      <c r="H6" s="22"/>
      <c r="I6" s="22"/>
      <c r="J6" s="22">
        <v>14</v>
      </c>
      <c r="K6" s="22"/>
      <c r="L6" s="22"/>
      <c r="M6" s="22"/>
      <c r="N6" s="31">
        <f t="shared" si="0"/>
        <v>14</v>
      </c>
      <c r="O6" s="20"/>
      <c r="P6" s="20"/>
      <c r="Q6" s="21"/>
      <c r="R6" s="20"/>
    </row>
    <row r="7" spans="1:18" ht="12.75">
      <c r="A7" s="13" t="s">
        <v>32</v>
      </c>
      <c r="B7" s="15" t="s">
        <v>465</v>
      </c>
      <c r="C7" s="15" t="s">
        <v>137</v>
      </c>
      <c r="D7" s="27" t="s">
        <v>466</v>
      </c>
      <c r="E7" s="22">
        <v>2001</v>
      </c>
      <c r="F7" s="26"/>
      <c r="G7" s="26">
        <v>14</v>
      </c>
      <c r="H7" s="26"/>
      <c r="I7" s="26"/>
      <c r="J7" s="26"/>
      <c r="K7" s="26"/>
      <c r="L7" s="26"/>
      <c r="M7" s="26"/>
      <c r="N7" s="31">
        <f t="shared" si="0"/>
        <v>14</v>
      </c>
      <c r="O7" s="20"/>
      <c r="P7" s="20"/>
      <c r="Q7" s="21"/>
      <c r="R7" s="20"/>
    </row>
    <row r="8" spans="1:18" ht="12.75">
      <c r="A8" s="13" t="s">
        <v>37</v>
      </c>
      <c r="B8" s="32" t="s">
        <v>467</v>
      </c>
      <c r="C8" s="32" t="s">
        <v>468</v>
      </c>
      <c r="D8" s="38" t="s">
        <v>129</v>
      </c>
      <c r="E8" s="26" t="s">
        <v>436</v>
      </c>
      <c r="F8" s="22"/>
      <c r="G8" s="22">
        <v>6</v>
      </c>
      <c r="H8" s="22"/>
      <c r="I8" s="22">
        <v>7</v>
      </c>
      <c r="J8" s="22"/>
      <c r="K8" s="22"/>
      <c r="L8" s="22"/>
      <c r="M8" s="22"/>
      <c r="N8" s="31">
        <f t="shared" si="0"/>
        <v>13</v>
      </c>
      <c r="O8" s="20"/>
      <c r="P8" s="20"/>
      <c r="Q8" s="21"/>
      <c r="R8" s="20"/>
    </row>
    <row r="9" spans="1:18" ht="12.75">
      <c r="A9" s="13" t="s">
        <v>41</v>
      </c>
      <c r="B9" s="15" t="s">
        <v>469</v>
      </c>
      <c r="C9" s="15" t="s">
        <v>314</v>
      </c>
      <c r="D9" s="27" t="s">
        <v>164</v>
      </c>
      <c r="E9" s="22">
        <v>2001</v>
      </c>
      <c r="F9" s="26">
        <v>7</v>
      </c>
      <c r="G9" s="26"/>
      <c r="H9" s="26">
        <v>5</v>
      </c>
      <c r="I9" s="26">
        <v>1</v>
      </c>
      <c r="J9" s="26"/>
      <c r="K9" s="26"/>
      <c r="L9" s="26"/>
      <c r="M9" s="26"/>
      <c r="N9" s="31">
        <f t="shared" si="0"/>
        <v>13</v>
      </c>
      <c r="O9" s="20"/>
      <c r="P9" s="20"/>
      <c r="Q9" s="21"/>
      <c r="R9" s="20"/>
    </row>
    <row r="10" spans="1:18" ht="12.75">
      <c r="A10" s="13" t="s">
        <v>45</v>
      </c>
      <c r="B10" s="15" t="s">
        <v>470</v>
      </c>
      <c r="C10" s="15" t="s">
        <v>471</v>
      </c>
      <c r="D10" s="27" t="s">
        <v>164</v>
      </c>
      <c r="E10" s="22">
        <v>2002</v>
      </c>
      <c r="F10" s="22"/>
      <c r="G10" s="22"/>
      <c r="H10" s="22">
        <v>7</v>
      </c>
      <c r="I10" s="22">
        <v>2</v>
      </c>
      <c r="J10" s="22">
        <v>2</v>
      </c>
      <c r="K10" s="22"/>
      <c r="L10" s="22"/>
      <c r="M10" s="22"/>
      <c r="N10" s="31">
        <f t="shared" si="0"/>
        <v>11</v>
      </c>
      <c r="O10" s="20"/>
      <c r="P10" s="20"/>
      <c r="Q10" s="21"/>
      <c r="R10" s="20"/>
    </row>
    <row r="11" spans="1:18" ht="12.75">
      <c r="A11" s="13" t="s">
        <v>49</v>
      </c>
      <c r="B11" s="15" t="s">
        <v>472</v>
      </c>
      <c r="C11" s="15" t="s">
        <v>473</v>
      </c>
      <c r="D11" s="44" t="s">
        <v>23</v>
      </c>
      <c r="E11" s="22">
        <v>2002</v>
      </c>
      <c r="F11" s="22"/>
      <c r="G11" s="22"/>
      <c r="H11" s="22"/>
      <c r="I11" s="22"/>
      <c r="J11" s="22">
        <v>11</v>
      </c>
      <c r="K11" s="22"/>
      <c r="L11" s="22"/>
      <c r="M11" s="22"/>
      <c r="N11" s="31">
        <f t="shared" si="0"/>
        <v>11</v>
      </c>
      <c r="O11" s="20"/>
      <c r="P11" s="20"/>
      <c r="Q11" s="21"/>
      <c r="R11" s="20"/>
    </row>
    <row r="12" spans="1:18" ht="12.75">
      <c r="A12" s="13" t="s">
        <v>52</v>
      </c>
      <c r="B12" s="15" t="s">
        <v>474</v>
      </c>
      <c r="C12" s="15" t="s">
        <v>475</v>
      </c>
      <c r="D12" s="27" t="s">
        <v>280</v>
      </c>
      <c r="E12" s="22">
        <v>2001</v>
      </c>
      <c r="F12" s="22"/>
      <c r="G12" s="22"/>
      <c r="H12" s="22"/>
      <c r="I12" s="22">
        <v>11</v>
      </c>
      <c r="J12" s="22"/>
      <c r="K12" s="22"/>
      <c r="L12" s="22"/>
      <c r="M12" s="22"/>
      <c r="N12" s="31">
        <f t="shared" si="0"/>
        <v>11</v>
      </c>
      <c r="O12" s="20"/>
      <c r="P12" s="20"/>
      <c r="Q12" s="21"/>
      <c r="R12" s="20"/>
    </row>
    <row r="13" spans="1:14" ht="12.75">
      <c r="A13" s="13" t="s">
        <v>55</v>
      </c>
      <c r="B13" s="32" t="s">
        <v>332</v>
      </c>
      <c r="C13" s="32" t="s">
        <v>476</v>
      </c>
      <c r="D13" s="38" t="s">
        <v>333</v>
      </c>
      <c r="E13" s="18">
        <v>2002</v>
      </c>
      <c r="F13" s="22">
        <v>11</v>
      </c>
      <c r="G13" s="22"/>
      <c r="H13" s="22"/>
      <c r="I13" s="22"/>
      <c r="J13" s="22"/>
      <c r="K13" s="22"/>
      <c r="L13" s="22"/>
      <c r="M13" s="22"/>
      <c r="N13" s="31">
        <f t="shared" si="0"/>
        <v>11</v>
      </c>
    </row>
    <row r="14" spans="1:14" ht="12.75">
      <c r="A14" s="13" t="s">
        <v>59</v>
      </c>
      <c r="B14" s="32" t="s">
        <v>477</v>
      </c>
      <c r="C14" s="32" t="s">
        <v>131</v>
      </c>
      <c r="D14" s="38" t="s">
        <v>433</v>
      </c>
      <c r="E14" s="26" t="s">
        <v>434</v>
      </c>
      <c r="F14" s="22"/>
      <c r="G14" s="22">
        <v>11</v>
      </c>
      <c r="H14" s="22"/>
      <c r="I14" s="22"/>
      <c r="J14" s="22"/>
      <c r="K14" s="22"/>
      <c r="L14" s="22"/>
      <c r="M14" s="22"/>
      <c r="N14" s="31">
        <f t="shared" si="0"/>
        <v>11</v>
      </c>
    </row>
    <row r="15" spans="1:14" ht="12.75">
      <c r="A15" s="13" t="s">
        <v>62</v>
      </c>
      <c r="B15" s="32" t="s">
        <v>478</v>
      </c>
      <c r="C15" s="32" t="s">
        <v>218</v>
      </c>
      <c r="D15" s="38" t="s">
        <v>23</v>
      </c>
      <c r="E15" s="26">
        <v>2002</v>
      </c>
      <c r="F15" s="22">
        <v>2</v>
      </c>
      <c r="G15" s="22"/>
      <c r="H15" s="22">
        <v>6</v>
      </c>
      <c r="I15" s="22"/>
      <c r="J15" s="22"/>
      <c r="K15" s="22"/>
      <c r="L15" s="22"/>
      <c r="M15" s="22"/>
      <c r="N15" s="31">
        <f t="shared" si="0"/>
        <v>8</v>
      </c>
    </row>
    <row r="16" spans="1:14" ht="12.75">
      <c r="A16" s="13" t="s">
        <v>65</v>
      </c>
      <c r="B16" s="15" t="s">
        <v>479</v>
      </c>
      <c r="C16" s="15" t="s">
        <v>237</v>
      </c>
      <c r="D16" s="44" t="s">
        <v>480</v>
      </c>
      <c r="E16" s="22">
        <v>2002</v>
      </c>
      <c r="F16" s="22"/>
      <c r="G16" s="22"/>
      <c r="H16" s="22"/>
      <c r="I16" s="22"/>
      <c r="J16" s="22">
        <v>7</v>
      </c>
      <c r="K16" s="22"/>
      <c r="L16" s="22"/>
      <c r="M16" s="22"/>
      <c r="N16" s="31">
        <f t="shared" si="0"/>
        <v>7</v>
      </c>
    </row>
    <row r="17" spans="1:14" ht="12.75">
      <c r="A17" s="13" t="s">
        <v>67</v>
      </c>
      <c r="B17" s="32" t="s">
        <v>481</v>
      </c>
      <c r="C17" s="32" t="s">
        <v>261</v>
      </c>
      <c r="D17" s="38" t="s">
        <v>23</v>
      </c>
      <c r="E17" s="26">
        <v>2001</v>
      </c>
      <c r="F17" s="22">
        <v>3</v>
      </c>
      <c r="G17" s="22"/>
      <c r="H17" s="22">
        <v>4</v>
      </c>
      <c r="I17" s="22"/>
      <c r="J17" s="22"/>
      <c r="K17" s="22"/>
      <c r="L17" s="22"/>
      <c r="M17" s="22"/>
      <c r="N17" s="31">
        <f t="shared" si="0"/>
        <v>7</v>
      </c>
    </row>
    <row r="18" spans="1:14" ht="12.75">
      <c r="A18" s="13" t="s">
        <v>69</v>
      </c>
      <c r="B18" s="32" t="s">
        <v>482</v>
      </c>
      <c r="C18" s="32" t="s">
        <v>483</v>
      </c>
      <c r="D18" s="38" t="s">
        <v>484</v>
      </c>
      <c r="E18" s="26" t="s">
        <v>434</v>
      </c>
      <c r="F18" s="22"/>
      <c r="G18" s="22">
        <v>7</v>
      </c>
      <c r="H18" s="22"/>
      <c r="I18" s="22"/>
      <c r="J18" s="22"/>
      <c r="K18" s="22"/>
      <c r="L18" s="22"/>
      <c r="M18" s="22"/>
      <c r="N18" s="31">
        <f t="shared" si="0"/>
        <v>7</v>
      </c>
    </row>
    <row r="19" spans="1:14" ht="12.75">
      <c r="A19" s="13" t="s">
        <v>73</v>
      </c>
      <c r="B19" s="15" t="s">
        <v>485</v>
      </c>
      <c r="C19" s="15" t="s">
        <v>128</v>
      </c>
      <c r="D19" s="27" t="s">
        <v>118</v>
      </c>
      <c r="E19" s="22">
        <v>2001</v>
      </c>
      <c r="F19" s="22"/>
      <c r="G19" s="22"/>
      <c r="H19" s="22"/>
      <c r="I19" s="22">
        <v>6</v>
      </c>
      <c r="J19" s="22"/>
      <c r="K19" s="22"/>
      <c r="L19" s="22"/>
      <c r="M19" s="22"/>
      <c r="N19" s="31">
        <f t="shared" si="0"/>
        <v>6</v>
      </c>
    </row>
    <row r="20" spans="1:14" ht="12.75">
      <c r="A20" s="13" t="s">
        <v>76</v>
      </c>
      <c r="B20" s="15" t="s">
        <v>486</v>
      </c>
      <c r="C20" s="15" t="s">
        <v>487</v>
      </c>
      <c r="D20" s="44"/>
      <c r="E20" s="22">
        <v>2002</v>
      </c>
      <c r="F20" s="22"/>
      <c r="G20" s="22"/>
      <c r="H20" s="22"/>
      <c r="I20" s="22"/>
      <c r="J20" s="22">
        <v>6</v>
      </c>
      <c r="K20" s="22"/>
      <c r="L20" s="22"/>
      <c r="M20" s="22"/>
      <c r="N20" s="31">
        <f t="shared" si="0"/>
        <v>6</v>
      </c>
    </row>
    <row r="21" spans="1:14" ht="12.75">
      <c r="A21" s="13" t="s">
        <v>79</v>
      </c>
      <c r="B21" s="32" t="s">
        <v>488</v>
      </c>
      <c r="C21" s="32" t="s">
        <v>146</v>
      </c>
      <c r="D21" s="38" t="s">
        <v>19</v>
      </c>
      <c r="E21" s="26">
        <v>2002</v>
      </c>
      <c r="F21" s="22">
        <v>6</v>
      </c>
      <c r="G21" s="22"/>
      <c r="H21" s="22"/>
      <c r="I21" s="22"/>
      <c r="J21" s="22"/>
      <c r="K21" s="22"/>
      <c r="L21" s="22"/>
      <c r="M21" s="22"/>
      <c r="N21" s="31">
        <f t="shared" si="0"/>
        <v>6</v>
      </c>
    </row>
    <row r="22" spans="1:14" ht="12.75">
      <c r="A22" s="13" t="s">
        <v>83</v>
      </c>
      <c r="B22" s="32" t="s">
        <v>489</v>
      </c>
      <c r="C22" s="32" t="s">
        <v>128</v>
      </c>
      <c r="D22" s="38" t="s">
        <v>23</v>
      </c>
      <c r="E22" s="26">
        <v>2002</v>
      </c>
      <c r="F22" s="22">
        <v>5</v>
      </c>
      <c r="G22" s="22"/>
      <c r="H22" s="22"/>
      <c r="I22" s="22"/>
      <c r="J22" s="22"/>
      <c r="K22" s="22"/>
      <c r="L22" s="22"/>
      <c r="M22" s="22"/>
      <c r="N22" s="31">
        <f t="shared" si="0"/>
        <v>5</v>
      </c>
    </row>
    <row r="23" spans="1:14" ht="12.75">
      <c r="A23" s="13" t="s">
        <v>87</v>
      </c>
      <c r="B23" s="15" t="s">
        <v>490</v>
      </c>
      <c r="C23" s="15" t="s">
        <v>259</v>
      </c>
      <c r="D23" s="27" t="s">
        <v>129</v>
      </c>
      <c r="E23" s="22">
        <v>2001</v>
      </c>
      <c r="F23" s="22"/>
      <c r="G23" s="22"/>
      <c r="H23" s="22"/>
      <c r="I23" s="22">
        <v>5</v>
      </c>
      <c r="J23" s="22"/>
      <c r="K23" s="22"/>
      <c r="L23" s="22"/>
      <c r="M23" s="22"/>
      <c r="N23" s="31">
        <f t="shared" si="0"/>
        <v>5</v>
      </c>
    </row>
    <row r="24" spans="1:14" ht="12.75">
      <c r="A24" s="13" t="s">
        <v>89</v>
      </c>
      <c r="B24" s="15" t="s">
        <v>491</v>
      </c>
      <c r="C24" s="15" t="s">
        <v>133</v>
      </c>
      <c r="D24" s="44" t="s">
        <v>285</v>
      </c>
      <c r="E24" s="22">
        <v>2002</v>
      </c>
      <c r="F24" s="22"/>
      <c r="G24" s="22"/>
      <c r="H24" s="22"/>
      <c r="I24" s="22"/>
      <c r="J24" s="22">
        <v>5</v>
      </c>
      <c r="K24" s="22"/>
      <c r="L24" s="22"/>
      <c r="M24" s="22"/>
      <c r="N24" s="31">
        <f t="shared" si="0"/>
        <v>5</v>
      </c>
    </row>
    <row r="25" spans="1:14" ht="12.75">
      <c r="A25" s="13" t="s">
        <v>91</v>
      </c>
      <c r="B25" s="32" t="s">
        <v>492</v>
      </c>
      <c r="C25" s="32" t="s">
        <v>149</v>
      </c>
      <c r="D25" s="38" t="s">
        <v>35</v>
      </c>
      <c r="E25" s="26">
        <v>2001</v>
      </c>
      <c r="F25" s="26"/>
      <c r="G25" s="26">
        <v>5</v>
      </c>
      <c r="H25" s="26"/>
      <c r="I25" s="26"/>
      <c r="J25" s="26"/>
      <c r="K25" s="26"/>
      <c r="L25" s="26"/>
      <c r="M25" s="26"/>
      <c r="N25" s="31">
        <f t="shared" si="0"/>
        <v>5</v>
      </c>
    </row>
    <row r="26" spans="1:14" ht="12.75">
      <c r="A26" s="13" t="s">
        <v>94</v>
      </c>
      <c r="B26" s="15" t="s">
        <v>493</v>
      </c>
      <c r="C26" s="15" t="s">
        <v>237</v>
      </c>
      <c r="D26" s="27" t="s">
        <v>129</v>
      </c>
      <c r="E26" s="22">
        <v>2001</v>
      </c>
      <c r="F26" s="22"/>
      <c r="G26" s="22"/>
      <c r="H26" s="22"/>
      <c r="I26" s="22">
        <v>4</v>
      </c>
      <c r="J26" s="22"/>
      <c r="K26" s="22"/>
      <c r="L26" s="22"/>
      <c r="M26" s="22"/>
      <c r="N26" s="31">
        <f t="shared" si="0"/>
        <v>4</v>
      </c>
    </row>
    <row r="27" spans="1:14" ht="12.75">
      <c r="A27" s="13" t="s">
        <v>97</v>
      </c>
      <c r="B27" s="32" t="s">
        <v>494</v>
      </c>
      <c r="C27" s="32" t="s">
        <v>323</v>
      </c>
      <c r="D27" s="38" t="s">
        <v>23</v>
      </c>
      <c r="E27" s="26">
        <v>2002</v>
      </c>
      <c r="F27" s="22">
        <v>4</v>
      </c>
      <c r="G27" s="22"/>
      <c r="H27" s="22"/>
      <c r="I27" s="22"/>
      <c r="J27" s="22"/>
      <c r="K27" s="22"/>
      <c r="L27" s="22"/>
      <c r="M27" s="22"/>
      <c r="N27" s="31">
        <f t="shared" si="0"/>
        <v>4</v>
      </c>
    </row>
    <row r="28" spans="1:14" ht="12.75">
      <c r="A28" s="13" t="s">
        <v>99</v>
      </c>
      <c r="B28" s="32" t="s">
        <v>495</v>
      </c>
      <c r="C28" s="32" t="s">
        <v>496</v>
      </c>
      <c r="D28" s="38" t="s">
        <v>366</v>
      </c>
      <c r="E28" s="26" t="s">
        <v>434</v>
      </c>
      <c r="F28" s="22"/>
      <c r="G28" s="22">
        <v>3</v>
      </c>
      <c r="H28" s="22"/>
      <c r="I28" s="22"/>
      <c r="J28" s="22"/>
      <c r="K28" s="22"/>
      <c r="L28" s="22"/>
      <c r="M28" s="22"/>
      <c r="N28" s="31">
        <f t="shared" si="0"/>
        <v>3</v>
      </c>
    </row>
    <row r="29" spans="1:14" ht="12.75">
      <c r="A29" s="13" t="s">
        <v>102</v>
      </c>
      <c r="B29" s="15" t="s">
        <v>497</v>
      </c>
      <c r="C29" s="15" t="s">
        <v>133</v>
      </c>
      <c r="D29" s="44" t="s">
        <v>498</v>
      </c>
      <c r="E29" s="22">
        <v>2002</v>
      </c>
      <c r="F29" s="22"/>
      <c r="G29" s="22"/>
      <c r="H29" s="22"/>
      <c r="I29" s="22"/>
      <c r="J29" s="22">
        <v>3</v>
      </c>
      <c r="K29" s="22"/>
      <c r="L29" s="22"/>
      <c r="M29" s="22"/>
      <c r="N29" s="31">
        <f t="shared" si="0"/>
        <v>3</v>
      </c>
    </row>
    <row r="30" spans="1:14" ht="12.75">
      <c r="A30" s="13" t="s">
        <v>105</v>
      </c>
      <c r="B30" s="15" t="s">
        <v>499</v>
      </c>
      <c r="C30" s="15" t="s">
        <v>476</v>
      </c>
      <c r="D30" s="27" t="s">
        <v>23</v>
      </c>
      <c r="E30" s="22">
        <v>2001</v>
      </c>
      <c r="F30" s="22"/>
      <c r="G30" s="22"/>
      <c r="H30" s="22">
        <v>3</v>
      </c>
      <c r="I30" s="22"/>
      <c r="J30" s="22"/>
      <c r="K30" s="22"/>
      <c r="L30" s="22"/>
      <c r="M30" s="22"/>
      <c r="N30" s="31">
        <f t="shared" si="0"/>
        <v>3</v>
      </c>
    </row>
    <row r="31" spans="1:14" ht="12.75">
      <c r="A31" s="13" t="s">
        <v>108</v>
      </c>
      <c r="B31" s="32" t="s">
        <v>500</v>
      </c>
      <c r="C31" s="39" t="s">
        <v>501</v>
      </c>
      <c r="D31" s="39" t="s">
        <v>129</v>
      </c>
      <c r="E31" s="41">
        <v>2001</v>
      </c>
      <c r="F31" s="26"/>
      <c r="G31" s="26">
        <v>2</v>
      </c>
      <c r="H31" s="26"/>
      <c r="I31" s="26"/>
      <c r="J31" s="26"/>
      <c r="K31" s="26"/>
      <c r="L31" s="26"/>
      <c r="M31" s="26"/>
      <c r="N31" s="31">
        <f t="shared" si="0"/>
        <v>2</v>
      </c>
    </row>
    <row r="32" spans="1:14" ht="12.75">
      <c r="A32" s="13" t="s">
        <v>109</v>
      </c>
      <c r="B32" s="15" t="s">
        <v>502</v>
      </c>
      <c r="C32" s="15" t="s">
        <v>218</v>
      </c>
      <c r="D32" s="44" t="s">
        <v>23</v>
      </c>
      <c r="E32" s="22">
        <v>2002</v>
      </c>
      <c r="F32" s="22"/>
      <c r="G32" s="22"/>
      <c r="H32" s="22"/>
      <c r="I32" s="22"/>
      <c r="J32" s="22">
        <v>1</v>
      </c>
      <c r="K32" s="22"/>
      <c r="L32" s="22"/>
      <c r="M32" s="22"/>
      <c r="N32" s="31">
        <f t="shared" si="0"/>
        <v>1</v>
      </c>
    </row>
    <row r="33" spans="1:14" ht="12.75">
      <c r="A33" s="13" t="s">
        <v>112</v>
      </c>
      <c r="B33" s="32" t="s">
        <v>503</v>
      </c>
      <c r="C33" s="32" t="s">
        <v>504</v>
      </c>
      <c r="D33" s="38" t="s">
        <v>433</v>
      </c>
      <c r="E33" s="26" t="s">
        <v>436</v>
      </c>
      <c r="F33" s="22"/>
      <c r="G33" s="22">
        <v>1</v>
      </c>
      <c r="H33" s="22"/>
      <c r="I33" s="22"/>
      <c r="J33" s="22"/>
      <c r="K33" s="22"/>
      <c r="L33" s="22"/>
      <c r="M33" s="22"/>
      <c r="N33" s="31">
        <f t="shared" si="0"/>
        <v>1</v>
      </c>
    </row>
  </sheetData>
  <sheetProtection/>
  <mergeCells count="1">
    <mergeCell ref="A1:N1"/>
  </mergeCells>
  <printOptions/>
  <pageMargins left="0.5" right="0.42986111111111114" top="1.0527777777777778" bottom="1.0527777777777778" header="0.5118055555555556" footer="0.5118055555555556"/>
  <pageSetup horizontalDpi="300" verticalDpi="3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zoomScalePageLayoutView="0" workbookViewId="0" topLeftCell="A1">
      <selection activeCell="B3" sqref="B3"/>
    </sheetView>
  </sheetViews>
  <sheetFormatPr defaultColWidth="11.57421875" defaultRowHeight="12.75"/>
  <cols>
    <col min="1" max="1" width="7.28125" style="1" customWidth="1"/>
    <col min="2" max="2" width="11.8515625" style="0" customWidth="1"/>
    <col min="3" max="3" width="11.57421875" style="0" customWidth="1"/>
    <col min="4" max="4" width="21.8515625" style="2" customWidth="1"/>
    <col min="5" max="5" width="8.140625" style="3" customWidth="1"/>
    <col min="6" max="6" width="8.421875" style="3" customWidth="1"/>
    <col min="7" max="7" width="9.8515625" style="3" customWidth="1"/>
    <col min="8" max="8" width="9.28125" style="3" customWidth="1"/>
    <col min="9" max="9" width="10.421875" style="3" customWidth="1"/>
    <col min="10" max="10" width="10.00390625" style="3" customWidth="1"/>
    <col min="11" max="11" width="9.57421875" style="3" customWidth="1"/>
    <col min="12" max="12" width="8.421875" style="3" customWidth="1"/>
    <col min="13" max="13" width="9.8515625" style="3" customWidth="1"/>
    <col min="14" max="14" width="9.7109375" style="29" customWidth="1"/>
  </cols>
  <sheetData>
    <row r="1" spans="1:14" ht="15">
      <c r="A1" s="64" t="s">
        <v>505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12" t="s">
        <v>15</v>
      </c>
      <c r="IV2"/>
    </row>
    <row r="3" spans="1:18" ht="12.75">
      <c r="A3" s="45" t="s">
        <v>16</v>
      </c>
      <c r="B3" s="15" t="s">
        <v>506</v>
      </c>
      <c r="C3" s="15" t="s">
        <v>198</v>
      </c>
      <c r="D3" s="27" t="s">
        <v>507</v>
      </c>
      <c r="E3" s="22">
        <v>1999</v>
      </c>
      <c r="F3" s="22">
        <v>14</v>
      </c>
      <c r="G3" s="22">
        <v>14</v>
      </c>
      <c r="H3" s="22">
        <v>11</v>
      </c>
      <c r="I3" s="22">
        <v>14</v>
      </c>
      <c r="J3" s="22"/>
      <c r="K3" s="22"/>
      <c r="L3" s="22"/>
      <c r="M3" s="22"/>
      <c r="N3" s="19">
        <f aca="true" t="shared" si="0" ref="N3:N25">F3+G3+H3+I3+J3+K3+L3+M3</f>
        <v>53</v>
      </c>
      <c r="O3" s="20"/>
      <c r="P3" s="20"/>
      <c r="Q3" s="20"/>
      <c r="R3" s="20"/>
    </row>
    <row r="4" spans="1:18" ht="12.75">
      <c r="A4" s="45" t="s">
        <v>20</v>
      </c>
      <c r="B4" s="15" t="s">
        <v>508</v>
      </c>
      <c r="C4" s="15" t="s">
        <v>509</v>
      </c>
      <c r="D4" s="27" t="s">
        <v>273</v>
      </c>
      <c r="E4" s="22">
        <v>1999</v>
      </c>
      <c r="F4" s="22">
        <v>7</v>
      </c>
      <c r="G4" s="22">
        <v>11</v>
      </c>
      <c r="H4" s="22">
        <v>9</v>
      </c>
      <c r="I4" s="22">
        <v>11</v>
      </c>
      <c r="J4" s="22">
        <v>14</v>
      </c>
      <c r="K4" s="22"/>
      <c r="L4" s="22"/>
      <c r="M4" s="22"/>
      <c r="N4" s="19">
        <f t="shared" si="0"/>
        <v>52</v>
      </c>
      <c r="O4" s="20"/>
      <c r="P4" s="20"/>
      <c r="Q4" s="20"/>
      <c r="R4" s="20"/>
    </row>
    <row r="5" spans="1:18" ht="12.75">
      <c r="A5" s="45" t="s">
        <v>24</v>
      </c>
      <c r="B5" s="15" t="s">
        <v>510</v>
      </c>
      <c r="C5" s="27" t="s">
        <v>168</v>
      </c>
      <c r="D5" s="27" t="s">
        <v>190</v>
      </c>
      <c r="E5" s="22">
        <v>1999</v>
      </c>
      <c r="F5" s="22">
        <v>11</v>
      </c>
      <c r="G5" s="22">
        <v>9</v>
      </c>
      <c r="H5" s="22">
        <v>7</v>
      </c>
      <c r="I5" s="22"/>
      <c r="J5" s="22"/>
      <c r="K5" s="22"/>
      <c r="L5" s="22"/>
      <c r="M5" s="22"/>
      <c r="N5" s="19">
        <f t="shared" si="0"/>
        <v>27</v>
      </c>
      <c r="O5" s="20"/>
      <c r="P5" s="20"/>
      <c r="Q5" s="20"/>
      <c r="R5" s="20"/>
    </row>
    <row r="6" spans="1:18" ht="12.75">
      <c r="A6" s="45" t="s">
        <v>28</v>
      </c>
      <c r="B6" s="32" t="s">
        <v>511</v>
      </c>
      <c r="C6" s="32" t="s">
        <v>282</v>
      </c>
      <c r="D6" s="27" t="s">
        <v>507</v>
      </c>
      <c r="E6" s="26" t="s">
        <v>512</v>
      </c>
      <c r="F6" s="22">
        <v>3</v>
      </c>
      <c r="G6" s="22">
        <v>5</v>
      </c>
      <c r="H6" s="22">
        <v>4</v>
      </c>
      <c r="I6" s="22"/>
      <c r="J6" s="22">
        <v>5</v>
      </c>
      <c r="K6" s="22"/>
      <c r="L6" s="22"/>
      <c r="M6" s="22"/>
      <c r="N6" s="19">
        <f t="shared" si="0"/>
        <v>17</v>
      </c>
      <c r="O6" s="20"/>
      <c r="P6" s="20"/>
      <c r="Q6" s="20"/>
      <c r="R6" s="20"/>
    </row>
    <row r="7" spans="1:18" ht="12.75">
      <c r="A7" s="45" t="s">
        <v>32</v>
      </c>
      <c r="B7" s="32" t="s">
        <v>513</v>
      </c>
      <c r="C7" s="32" t="s">
        <v>514</v>
      </c>
      <c r="D7" s="27" t="s">
        <v>235</v>
      </c>
      <c r="E7" s="26" t="s">
        <v>515</v>
      </c>
      <c r="F7" s="22">
        <v>9</v>
      </c>
      <c r="G7" s="22">
        <v>6</v>
      </c>
      <c r="H7" s="22"/>
      <c r="I7" s="22"/>
      <c r="J7" s="22"/>
      <c r="K7" s="22"/>
      <c r="L7" s="22"/>
      <c r="M7" s="22"/>
      <c r="N7" s="19">
        <f t="shared" si="0"/>
        <v>15</v>
      </c>
      <c r="O7" s="20"/>
      <c r="P7" s="20"/>
      <c r="Q7" s="20"/>
      <c r="R7" s="20"/>
    </row>
    <row r="8" spans="1:18" ht="12.75">
      <c r="A8" s="45" t="s">
        <v>37</v>
      </c>
      <c r="B8" s="15" t="s">
        <v>516</v>
      </c>
      <c r="C8" s="15" t="s">
        <v>75</v>
      </c>
      <c r="D8" s="27" t="s">
        <v>295</v>
      </c>
      <c r="E8" s="22">
        <v>1999</v>
      </c>
      <c r="F8" s="22"/>
      <c r="G8" s="22"/>
      <c r="H8" s="22">
        <v>14</v>
      </c>
      <c r="I8" s="22"/>
      <c r="J8" s="22"/>
      <c r="K8" s="22"/>
      <c r="L8" s="22"/>
      <c r="M8" s="22"/>
      <c r="N8" s="19">
        <f t="shared" si="0"/>
        <v>14</v>
      </c>
      <c r="O8" s="20"/>
      <c r="P8" s="20"/>
      <c r="Q8" s="20"/>
      <c r="R8" s="20"/>
    </row>
    <row r="9" spans="1:14" ht="12.75">
      <c r="A9" s="45" t="s">
        <v>41</v>
      </c>
      <c r="B9" s="15" t="s">
        <v>517</v>
      </c>
      <c r="C9" s="15" t="s">
        <v>180</v>
      </c>
      <c r="D9" s="44" t="s">
        <v>129</v>
      </c>
      <c r="E9" s="22">
        <v>2000</v>
      </c>
      <c r="F9" s="22"/>
      <c r="G9" s="22"/>
      <c r="H9" s="22"/>
      <c r="I9" s="22"/>
      <c r="J9" s="22">
        <v>11</v>
      </c>
      <c r="K9" s="22"/>
      <c r="L9" s="22"/>
      <c r="M9" s="22"/>
      <c r="N9" s="19">
        <f t="shared" si="0"/>
        <v>11</v>
      </c>
    </row>
    <row r="10" spans="1:14" ht="12.75">
      <c r="A10" s="45" t="s">
        <v>45</v>
      </c>
      <c r="B10" s="32" t="s">
        <v>518</v>
      </c>
      <c r="C10" s="32" t="s">
        <v>519</v>
      </c>
      <c r="D10" s="27" t="s">
        <v>44</v>
      </c>
      <c r="E10" s="26">
        <v>2000</v>
      </c>
      <c r="F10" s="22">
        <v>5</v>
      </c>
      <c r="G10" s="22"/>
      <c r="H10" s="22">
        <v>6</v>
      </c>
      <c r="I10" s="22"/>
      <c r="J10" s="22"/>
      <c r="K10" s="22"/>
      <c r="L10" s="22"/>
      <c r="M10" s="22"/>
      <c r="N10" s="19">
        <f t="shared" si="0"/>
        <v>11</v>
      </c>
    </row>
    <row r="11" spans="1:14" ht="12.75">
      <c r="A11" s="45" t="s">
        <v>49</v>
      </c>
      <c r="B11" s="15" t="s">
        <v>520</v>
      </c>
      <c r="C11" s="15" t="s">
        <v>446</v>
      </c>
      <c r="D11" s="44"/>
      <c r="E11" s="22">
        <v>2000</v>
      </c>
      <c r="F11" s="22"/>
      <c r="G11" s="22"/>
      <c r="H11" s="22"/>
      <c r="I11" s="22"/>
      <c r="J11" s="22">
        <v>9</v>
      </c>
      <c r="K11" s="22"/>
      <c r="L11" s="22"/>
      <c r="M11" s="22"/>
      <c r="N11" s="19">
        <f t="shared" si="0"/>
        <v>9</v>
      </c>
    </row>
    <row r="12" spans="1:14" ht="12.75">
      <c r="A12" s="45" t="s">
        <v>52</v>
      </c>
      <c r="B12" s="32" t="s">
        <v>521</v>
      </c>
      <c r="C12" s="32" t="s">
        <v>365</v>
      </c>
      <c r="D12" s="27" t="s">
        <v>23</v>
      </c>
      <c r="E12" s="26">
        <v>2000</v>
      </c>
      <c r="F12" s="22">
        <v>4</v>
      </c>
      <c r="G12" s="22"/>
      <c r="H12" s="22">
        <v>5</v>
      </c>
      <c r="I12" s="22"/>
      <c r="J12" s="22"/>
      <c r="K12" s="22"/>
      <c r="L12" s="22"/>
      <c r="M12" s="22"/>
      <c r="N12" s="19">
        <f t="shared" si="0"/>
        <v>9</v>
      </c>
    </row>
    <row r="13" spans="1:14" ht="12.75">
      <c r="A13" s="45" t="s">
        <v>55</v>
      </c>
      <c r="B13" s="15" t="s">
        <v>522</v>
      </c>
      <c r="C13" s="15" t="s">
        <v>523</v>
      </c>
      <c r="D13" s="27" t="s">
        <v>118</v>
      </c>
      <c r="E13" s="22">
        <v>1999</v>
      </c>
      <c r="F13" s="22"/>
      <c r="G13" s="22"/>
      <c r="H13" s="22"/>
      <c r="I13" s="22">
        <v>9</v>
      </c>
      <c r="J13" s="22"/>
      <c r="K13" s="22"/>
      <c r="L13" s="22"/>
      <c r="M13" s="22"/>
      <c r="N13" s="19">
        <f t="shared" si="0"/>
        <v>9</v>
      </c>
    </row>
    <row r="14" spans="1:14" ht="12.75">
      <c r="A14" s="45" t="s">
        <v>59</v>
      </c>
      <c r="B14" s="15" t="s">
        <v>524</v>
      </c>
      <c r="C14" s="15" t="s">
        <v>166</v>
      </c>
      <c r="D14" s="44" t="s">
        <v>507</v>
      </c>
      <c r="E14" s="22">
        <v>1999</v>
      </c>
      <c r="F14" s="22"/>
      <c r="G14" s="22"/>
      <c r="H14" s="22"/>
      <c r="I14" s="22"/>
      <c r="J14" s="22">
        <v>7</v>
      </c>
      <c r="K14" s="22"/>
      <c r="L14" s="22"/>
      <c r="M14" s="22"/>
      <c r="N14" s="19">
        <f t="shared" si="0"/>
        <v>7</v>
      </c>
    </row>
    <row r="15" spans="1:14" ht="12.75">
      <c r="A15" s="45" t="s">
        <v>62</v>
      </c>
      <c r="B15" s="15" t="s">
        <v>525</v>
      </c>
      <c r="C15" s="15" t="s">
        <v>26</v>
      </c>
      <c r="D15" s="27" t="s">
        <v>507</v>
      </c>
      <c r="E15" s="22">
        <v>1999</v>
      </c>
      <c r="F15" s="22"/>
      <c r="G15" s="22">
        <v>7</v>
      </c>
      <c r="H15" s="22"/>
      <c r="I15" s="22"/>
      <c r="J15" s="22"/>
      <c r="K15" s="22"/>
      <c r="L15" s="22"/>
      <c r="M15" s="22"/>
      <c r="N15" s="19">
        <f t="shared" si="0"/>
        <v>7</v>
      </c>
    </row>
    <row r="16" spans="1:14" ht="12.75">
      <c r="A16" s="45" t="s">
        <v>65</v>
      </c>
      <c r="B16" s="15" t="s">
        <v>526</v>
      </c>
      <c r="C16" s="15" t="s">
        <v>527</v>
      </c>
      <c r="D16" s="27" t="s">
        <v>118</v>
      </c>
      <c r="E16" s="22">
        <v>2000</v>
      </c>
      <c r="F16" s="22"/>
      <c r="G16" s="22"/>
      <c r="H16" s="22"/>
      <c r="I16" s="22">
        <v>7</v>
      </c>
      <c r="J16" s="22"/>
      <c r="K16" s="22"/>
      <c r="L16" s="22"/>
      <c r="M16" s="22"/>
      <c r="N16" s="19">
        <f t="shared" si="0"/>
        <v>7</v>
      </c>
    </row>
    <row r="17" spans="1:14" ht="12.75">
      <c r="A17" s="45" t="s">
        <v>67</v>
      </c>
      <c r="B17" s="32" t="s">
        <v>528</v>
      </c>
      <c r="C17" s="32" t="s">
        <v>107</v>
      </c>
      <c r="D17" s="27" t="s">
        <v>171</v>
      </c>
      <c r="E17" s="26">
        <v>2000</v>
      </c>
      <c r="F17" s="22">
        <v>6</v>
      </c>
      <c r="G17" s="22"/>
      <c r="H17" s="22"/>
      <c r="I17" s="22"/>
      <c r="J17" s="22"/>
      <c r="K17" s="22"/>
      <c r="L17" s="22"/>
      <c r="M17" s="22"/>
      <c r="N17" s="19">
        <f t="shared" si="0"/>
        <v>6</v>
      </c>
    </row>
    <row r="18" spans="1:14" ht="12.75">
      <c r="A18" s="45" t="s">
        <v>69</v>
      </c>
      <c r="B18" s="15" t="s">
        <v>529</v>
      </c>
      <c r="C18" s="15" t="s">
        <v>168</v>
      </c>
      <c r="D18" s="44"/>
      <c r="E18" s="22">
        <v>2000</v>
      </c>
      <c r="F18" s="22"/>
      <c r="G18" s="22"/>
      <c r="H18" s="22"/>
      <c r="I18" s="22"/>
      <c r="J18" s="22">
        <v>6</v>
      </c>
      <c r="K18" s="22"/>
      <c r="L18" s="22"/>
      <c r="M18" s="22"/>
      <c r="N18" s="19">
        <f t="shared" si="0"/>
        <v>6</v>
      </c>
    </row>
    <row r="19" spans="1:14" ht="12.75">
      <c r="A19" s="45" t="s">
        <v>73</v>
      </c>
      <c r="B19" s="15" t="s">
        <v>372</v>
      </c>
      <c r="C19" s="15" t="s">
        <v>47</v>
      </c>
      <c r="D19" s="27" t="s">
        <v>118</v>
      </c>
      <c r="E19" s="22">
        <v>2001</v>
      </c>
      <c r="F19" s="22"/>
      <c r="G19" s="22"/>
      <c r="H19" s="22"/>
      <c r="I19" s="22">
        <v>6</v>
      </c>
      <c r="J19" s="22"/>
      <c r="K19" s="22"/>
      <c r="L19" s="22"/>
      <c r="M19" s="22"/>
      <c r="N19" s="19">
        <f t="shared" si="0"/>
        <v>6</v>
      </c>
    </row>
    <row r="20" spans="1:14" ht="12.75">
      <c r="A20" s="45" t="s">
        <v>76</v>
      </c>
      <c r="B20" s="15" t="s">
        <v>530</v>
      </c>
      <c r="C20" s="15" t="s">
        <v>531</v>
      </c>
      <c r="D20" s="27" t="s">
        <v>118</v>
      </c>
      <c r="E20" s="22">
        <v>2000</v>
      </c>
      <c r="F20" s="22"/>
      <c r="G20" s="22"/>
      <c r="H20" s="22"/>
      <c r="I20" s="22">
        <v>5</v>
      </c>
      <c r="J20" s="22"/>
      <c r="K20" s="22"/>
      <c r="L20" s="22"/>
      <c r="M20" s="22"/>
      <c r="N20" s="19">
        <f t="shared" si="0"/>
        <v>5</v>
      </c>
    </row>
    <row r="21" spans="1:14" ht="12.75">
      <c r="A21" s="45" t="s">
        <v>79</v>
      </c>
      <c r="B21" s="32" t="s">
        <v>532</v>
      </c>
      <c r="C21" s="32" t="s">
        <v>365</v>
      </c>
      <c r="D21" s="27" t="s">
        <v>129</v>
      </c>
      <c r="E21" s="26" t="s">
        <v>512</v>
      </c>
      <c r="F21" s="22"/>
      <c r="G21" s="22">
        <v>4</v>
      </c>
      <c r="H21" s="22"/>
      <c r="I21" s="22"/>
      <c r="J21" s="22"/>
      <c r="K21" s="22"/>
      <c r="L21" s="22"/>
      <c r="M21" s="22"/>
      <c r="N21" s="19">
        <f t="shared" si="0"/>
        <v>4</v>
      </c>
    </row>
    <row r="22" spans="1:14" ht="12.75">
      <c r="A22" s="45" t="s">
        <v>83</v>
      </c>
      <c r="B22" s="15" t="s">
        <v>533</v>
      </c>
      <c r="C22" s="15" t="s">
        <v>78</v>
      </c>
      <c r="D22" s="44"/>
      <c r="E22" s="22">
        <v>1999</v>
      </c>
      <c r="F22" s="22"/>
      <c r="G22" s="22"/>
      <c r="H22" s="22"/>
      <c r="I22" s="22"/>
      <c r="J22" s="22">
        <v>4</v>
      </c>
      <c r="K22" s="22"/>
      <c r="L22" s="22"/>
      <c r="M22" s="22"/>
      <c r="N22" s="19">
        <f t="shared" si="0"/>
        <v>4</v>
      </c>
    </row>
    <row r="23" spans="1:14" ht="12.75">
      <c r="A23" s="45" t="s">
        <v>87</v>
      </c>
      <c r="B23" s="15" t="s">
        <v>534</v>
      </c>
      <c r="C23" s="15" t="s">
        <v>205</v>
      </c>
      <c r="D23" s="27" t="s">
        <v>118</v>
      </c>
      <c r="E23" s="22">
        <v>2000</v>
      </c>
      <c r="F23" s="22"/>
      <c r="G23" s="22"/>
      <c r="H23" s="22"/>
      <c r="I23" s="22">
        <v>4</v>
      </c>
      <c r="J23" s="22"/>
      <c r="K23" s="22"/>
      <c r="L23" s="22"/>
      <c r="M23" s="22"/>
      <c r="N23" s="19">
        <f t="shared" si="0"/>
        <v>4</v>
      </c>
    </row>
    <row r="24" spans="1:14" ht="12.75">
      <c r="A24" s="45" t="s">
        <v>89</v>
      </c>
      <c r="B24" s="32" t="s">
        <v>535</v>
      </c>
      <c r="C24" s="32" t="s">
        <v>536</v>
      </c>
      <c r="D24" s="27" t="s">
        <v>129</v>
      </c>
      <c r="E24" s="26">
        <v>1999</v>
      </c>
      <c r="F24" s="22"/>
      <c r="G24" s="22">
        <v>3</v>
      </c>
      <c r="H24" s="22"/>
      <c r="I24" s="22"/>
      <c r="J24" s="22"/>
      <c r="K24" s="22"/>
      <c r="L24" s="22"/>
      <c r="M24" s="22"/>
      <c r="N24" s="19">
        <f t="shared" si="0"/>
        <v>3</v>
      </c>
    </row>
    <row r="25" spans="1:14" ht="12.75">
      <c r="A25" s="45" t="s">
        <v>91</v>
      </c>
      <c r="B25" s="15" t="s">
        <v>537</v>
      </c>
      <c r="C25" s="15" t="s">
        <v>357</v>
      </c>
      <c r="D25" s="27" t="s">
        <v>118</v>
      </c>
      <c r="E25" s="22">
        <v>2001</v>
      </c>
      <c r="F25" s="22"/>
      <c r="G25" s="22"/>
      <c r="H25" s="22"/>
      <c r="I25" s="22">
        <v>3</v>
      </c>
      <c r="J25" s="22"/>
      <c r="K25" s="22"/>
      <c r="L25" s="22"/>
      <c r="M25" s="22"/>
      <c r="N25" s="19">
        <f t="shared" si="0"/>
        <v>3</v>
      </c>
    </row>
  </sheetData>
  <sheetProtection/>
  <mergeCells count="1">
    <mergeCell ref="A1:N1"/>
  </mergeCells>
  <printOptions/>
  <pageMargins left="0.55" right="0.45" top="1.0527777777777778" bottom="1.0527777777777778" header="0.5118055555555556" footer="0.5118055555555556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zoomScalePageLayoutView="0" workbookViewId="0" topLeftCell="A1">
      <selection activeCell="I23" sqref="I23"/>
    </sheetView>
  </sheetViews>
  <sheetFormatPr defaultColWidth="11.57421875" defaultRowHeight="12.75"/>
  <cols>
    <col min="1" max="1" width="7.28125" style="1" customWidth="1"/>
    <col min="2" max="2" width="15.28125" style="0" customWidth="1"/>
    <col min="3" max="3" width="13.140625" style="0" customWidth="1"/>
    <col min="4" max="4" width="21.421875" style="0" customWidth="1"/>
    <col min="5" max="5" width="8.00390625" style="3" customWidth="1"/>
    <col min="6" max="6" width="8.421875" style="3" customWidth="1"/>
    <col min="7" max="7" width="9.57421875" style="3" customWidth="1"/>
    <col min="8" max="8" width="9.28125" style="3" customWidth="1"/>
    <col min="9" max="9" width="9.421875" style="3" customWidth="1"/>
    <col min="10" max="10" width="9.57421875" style="3" customWidth="1"/>
    <col min="11" max="11" width="9.00390625" style="3" customWidth="1"/>
    <col min="12" max="12" width="8.421875" style="3" customWidth="1"/>
    <col min="13" max="13" width="9.57421875" style="3" customWidth="1"/>
    <col min="14" max="14" width="9.421875" style="29" customWidth="1"/>
  </cols>
  <sheetData>
    <row r="1" spans="1:14" ht="15">
      <c r="A1" s="64" t="s">
        <v>538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12" t="s">
        <v>15</v>
      </c>
      <c r="IV2"/>
    </row>
    <row r="3" spans="1:14" ht="12.75">
      <c r="A3" s="45" t="s">
        <v>16</v>
      </c>
      <c r="B3" s="32" t="s">
        <v>539</v>
      </c>
      <c r="C3" s="32" t="s">
        <v>540</v>
      </c>
      <c r="D3" s="27" t="s">
        <v>164</v>
      </c>
      <c r="E3" s="26">
        <v>2000</v>
      </c>
      <c r="F3" s="22">
        <v>9</v>
      </c>
      <c r="G3" s="22">
        <v>7</v>
      </c>
      <c r="H3" s="22">
        <v>9</v>
      </c>
      <c r="I3" s="22">
        <v>14</v>
      </c>
      <c r="J3" s="22">
        <v>11</v>
      </c>
      <c r="K3" s="22"/>
      <c r="L3" s="22"/>
      <c r="M3" s="22"/>
      <c r="N3" s="19">
        <f aca="true" t="shared" si="0" ref="N3:N19">F3+G3+H3+I3+J3+K3+L3+M3</f>
        <v>50</v>
      </c>
    </row>
    <row r="4" spans="1:14" ht="12.75">
      <c r="A4" s="45" t="s">
        <v>20</v>
      </c>
      <c r="B4" s="32" t="s">
        <v>541</v>
      </c>
      <c r="C4" s="32" t="s">
        <v>146</v>
      </c>
      <c r="D4" s="27" t="s">
        <v>542</v>
      </c>
      <c r="E4" s="26">
        <v>2000</v>
      </c>
      <c r="F4" s="22">
        <v>7</v>
      </c>
      <c r="G4" s="22"/>
      <c r="H4" s="22">
        <v>11</v>
      </c>
      <c r="I4" s="22">
        <v>11</v>
      </c>
      <c r="J4" s="22">
        <v>14</v>
      </c>
      <c r="K4" s="22"/>
      <c r="L4" s="22"/>
      <c r="M4" s="22"/>
      <c r="N4" s="19">
        <f t="shared" si="0"/>
        <v>43</v>
      </c>
    </row>
    <row r="5" spans="1:14" ht="12.75">
      <c r="A5" s="45" t="s">
        <v>24</v>
      </c>
      <c r="B5" s="32" t="s">
        <v>543</v>
      </c>
      <c r="C5" s="32" t="s">
        <v>133</v>
      </c>
      <c r="D5" s="27" t="s">
        <v>507</v>
      </c>
      <c r="E5" s="26">
        <v>2000</v>
      </c>
      <c r="F5" s="22">
        <v>6</v>
      </c>
      <c r="G5" s="22">
        <v>4</v>
      </c>
      <c r="H5" s="22">
        <v>6</v>
      </c>
      <c r="I5" s="22">
        <v>9</v>
      </c>
      <c r="J5" s="22">
        <v>9</v>
      </c>
      <c r="K5" s="22"/>
      <c r="L5" s="22"/>
      <c r="M5" s="22"/>
      <c r="N5" s="19">
        <f t="shared" si="0"/>
        <v>34</v>
      </c>
    </row>
    <row r="6" spans="1:14" ht="12.75">
      <c r="A6" s="45" t="s">
        <v>28</v>
      </c>
      <c r="B6" s="15" t="s">
        <v>544</v>
      </c>
      <c r="C6" s="15" t="s">
        <v>540</v>
      </c>
      <c r="D6" s="27" t="s">
        <v>190</v>
      </c>
      <c r="E6" s="22">
        <v>1999</v>
      </c>
      <c r="F6" s="22">
        <v>11</v>
      </c>
      <c r="G6" s="22">
        <v>6</v>
      </c>
      <c r="H6" s="22">
        <v>14</v>
      </c>
      <c r="I6" s="22"/>
      <c r="J6" s="22"/>
      <c r="K6" s="22"/>
      <c r="L6" s="22"/>
      <c r="M6" s="22"/>
      <c r="N6" s="19">
        <f t="shared" si="0"/>
        <v>31</v>
      </c>
    </row>
    <row r="7" spans="1:14" ht="12.75">
      <c r="A7" s="45" t="s">
        <v>32</v>
      </c>
      <c r="B7" s="32" t="s">
        <v>545</v>
      </c>
      <c r="C7" s="32" t="s">
        <v>128</v>
      </c>
      <c r="D7" s="27" t="s">
        <v>507</v>
      </c>
      <c r="E7" s="26">
        <v>2000</v>
      </c>
      <c r="F7" s="22">
        <v>4</v>
      </c>
      <c r="G7" s="22">
        <v>1</v>
      </c>
      <c r="H7" s="22">
        <v>5</v>
      </c>
      <c r="I7" s="22">
        <v>7</v>
      </c>
      <c r="J7" s="22">
        <v>6</v>
      </c>
      <c r="K7" s="22"/>
      <c r="L7" s="22"/>
      <c r="M7" s="22"/>
      <c r="N7" s="19">
        <f t="shared" si="0"/>
        <v>23</v>
      </c>
    </row>
    <row r="8" spans="1:14" ht="12.75">
      <c r="A8" s="45" t="s">
        <v>37</v>
      </c>
      <c r="B8" s="32" t="s">
        <v>546</v>
      </c>
      <c r="C8" s="32" t="s">
        <v>218</v>
      </c>
      <c r="D8" s="27" t="s">
        <v>44</v>
      </c>
      <c r="E8" s="26">
        <v>2000</v>
      </c>
      <c r="F8" s="22">
        <v>14</v>
      </c>
      <c r="G8" s="22"/>
      <c r="H8" s="22"/>
      <c r="I8" s="22"/>
      <c r="J8" s="22"/>
      <c r="K8" s="22"/>
      <c r="L8" s="22"/>
      <c r="M8" s="22"/>
      <c r="N8" s="19">
        <f t="shared" si="0"/>
        <v>14</v>
      </c>
    </row>
    <row r="9" spans="1:14" ht="12.75">
      <c r="A9" s="45" t="s">
        <v>41</v>
      </c>
      <c r="B9" s="32" t="s">
        <v>547</v>
      </c>
      <c r="C9" s="32" t="s">
        <v>137</v>
      </c>
      <c r="D9" s="27" t="s">
        <v>466</v>
      </c>
      <c r="E9" s="26">
        <v>1999</v>
      </c>
      <c r="F9" s="22"/>
      <c r="G9" s="22">
        <v>14</v>
      </c>
      <c r="H9" s="22"/>
      <c r="I9" s="22"/>
      <c r="J9" s="22"/>
      <c r="K9" s="22"/>
      <c r="L9" s="22"/>
      <c r="M9" s="22"/>
      <c r="N9" s="19">
        <f t="shared" si="0"/>
        <v>14</v>
      </c>
    </row>
    <row r="10" spans="1:14" ht="12.75">
      <c r="A10" s="45" t="s">
        <v>45</v>
      </c>
      <c r="B10" s="32" t="s">
        <v>548</v>
      </c>
      <c r="C10" s="32" t="s">
        <v>158</v>
      </c>
      <c r="D10" s="27" t="s">
        <v>466</v>
      </c>
      <c r="E10" s="26">
        <v>1999</v>
      </c>
      <c r="F10" s="22"/>
      <c r="G10" s="22">
        <v>11</v>
      </c>
      <c r="H10" s="22"/>
      <c r="I10" s="22"/>
      <c r="J10" s="22"/>
      <c r="K10" s="22"/>
      <c r="L10" s="22"/>
      <c r="M10" s="22"/>
      <c r="N10" s="19">
        <f t="shared" si="0"/>
        <v>11</v>
      </c>
    </row>
    <row r="11" spans="1:14" ht="12.75">
      <c r="A11" s="45" t="s">
        <v>49</v>
      </c>
      <c r="B11" s="32" t="s">
        <v>549</v>
      </c>
      <c r="C11" s="32" t="s">
        <v>161</v>
      </c>
      <c r="D11" s="27" t="s">
        <v>273</v>
      </c>
      <c r="E11" s="26">
        <v>2000</v>
      </c>
      <c r="F11" s="22"/>
      <c r="G11" s="22">
        <v>9</v>
      </c>
      <c r="H11" s="22"/>
      <c r="I11" s="22"/>
      <c r="J11" s="22"/>
      <c r="K11" s="22"/>
      <c r="L11" s="22"/>
      <c r="M11" s="22"/>
      <c r="N11" s="19">
        <f t="shared" si="0"/>
        <v>9</v>
      </c>
    </row>
    <row r="12" spans="1:14" ht="12.75">
      <c r="A12" s="45" t="s">
        <v>52</v>
      </c>
      <c r="B12" s="32" t="s">
        <v>550</v>
      </c>
      <c r="C12" s="32" t="s">
        <v>131</v>
      </c>
      <c r="D12" s="15" t="s">
        <v>285</v>
      </c>
      <c r="E12" s="26">
        <v>1999</v>
      </c>
      <c r="F12" s="22"/>
      <c r="G12" s="22"/>
      <c r="H12" s="22"/>
      <c r="I12" s="22"/>
      <c r="J12" s="22">
        <v>7</v>
      </c>
      <c r="K12" s="22"/>
      <c r="L12" s="22"/>
      <c r="M12" s="22"/>
      <c r="N12" s="19">
        <f t="shared" si="0"/>
        <v>7</v>
      </c>
    </row>
    <row r="13" spans="1:14" ht="12.75">
      <c r="A13" s="45" t="s">
        <v>55</v>
      </c>
      <c r="B13" s="32" t="s">
        <v>551</v>
      </c>
      <c r="C13" s="32" t="s">
        <v>218</v>
      </c>
      <c r="D13" s="27" t="s">
        <v>285</v>
      </c>
      <c r="E13" s="26">
        <v>2000</v>
      </c>
      <c r="F13" s="22"/>
      <c r="G13" s="22"/>
      <c r="H13" s="22">
        <v>7</v>
      </c>
      <c r="I13" s="22"/>
      <c r="J13" s="22"/>
      <c r="K13" s="22"/>
      <c r="L13" s="22"/>
      <c r="M13" s="22"/>
      <c r="N13" s="19">
        <f t="shared" si="0"/>
        <v>7</v>
      </c>
    </row>
    <row r="14" spans="1:14" ht="12.75">
      <c r="A14" s="45" t="s">
        <v>59</v>
      </c>
      <c r="B14" s="32" t="s">
        <v>552</v>
      </c>
      <c r="C14" s="32" t="s">
        <v>261</v>
      </c>
      <c r="D14" s="38" t="s">
        <v>498</v>
      </c>
      <c r="E14" s="26">
        <v>2000</v>
      </c>
      <c r="F14" s="22"/>
      <c r="G14" s="22"/>
      <c r="H14" s="22"/>
      <c r="I14" s="22"/>
      <c r="J14" s="22">
        <v>5</v>
      </c>
      <c r="K14" s="22"/>
      <c r="L14" s="22"/>
      <c r="M14" s="22"/>
      <c r="N14" s="19">
        <f t="shared" si="0"/>
        <v>5</v>
      </c>
    </row>
    <row r="15" spans="1:14" ht="12.75">
      <c r="A15" s="45" t="s">
        <v>62</v>
      </c>
      <c r="B15" s="32" t="s">
        <v>553</v>
      </c>
      <c r="C15" s="32" t="s">
        <v>131</v>
      </c>
      <c r="D15" s="27" t="s">
        <v>433</v>
      </c>
      <c r="E15" s="26">
        <v>1999</v>
      </c>
      <c r="F15" s="22"/>
      <c r="G15" s="22">
        <v>5</v>
      </c>
      <c r="H15" s="22"/>
      <c r="I15" s="22"/>
      <c r="J15" s="22"/>
      <c r="K15" s="22"/>
      <c r="L15" s="22"/>
      <c r="M15" s="22"/>
      <c r="N15" s="19">
        <f t="shared" si="0"/>
        <v>5</v>
      </c>
    </row>
    <row r="16" spans="1:14" ht="12.75">
      <c r="A16" s="45" t="s">
        <v>65</v>
      </c>
      <c r="B16" s="15" t="s">
        <v>554</v>
      </c>
      <c r="C16" s="15" t="s">
        <v>121</v>
      </c>
      <c r="D16" s="27" t="s">
        <v>44</v>
      </c>
      <c r="E16" s="22">
        <v>1999</v>
      </c>
      <c r="F16" s="22">
        <v>5</v>
      </c>
      <c r="G16" s="22"/>
      <c r="H16" s="22"/>
      <c r="I16" s="22"/>
      <c r="J16" s="22"/>
      <c r="K16" s="22"/>
      <c r="L16" s="22"/>
      <c r="M16" s="22"/>
      <c r="N16" s="19">
        <f t="shared" si="0"/>
        <v>5</v>
      </c>
    </row>
    <row r="17" spans="1:14" ht="12.75">
      <c r="A17" s="45" t="s">
        <v>67</v>
      </c>
      <c r="B17" s="32" t="s">
        <v>555</v>
      </c>
      <c r="C17" s="32" t="s">
        <v>149</v>
      </c>
      <c r="D17" s="38" t="s">
        <v>498</v>
      </c>
      <c r="E17" s="26">
        <v>2000</v>
      </c>
      <c r="F17" s="22"/>
      <c r="G17" s="22"/>
      <c r="H17" s="22"/>
      <c r="I17" s="22"/>
      <c r="J17" s="22">
        <v>4</v>
      </c>
      <c r="K17" s="22"/>
      <c r="L17" s="22"/>
      <c r="M17" s="22"/>
      <c r="N17" s="19">
        <f t="shared" si="0"/>
        <v>4</v>
      </c>
    </row>
    <row r="18" spans="1:14" ht="12.75">
      <c r="A18" s="45" t="s">
        <v>69</v>
      </c>
      <c r="B18" s="32" t="s">
        <v>556</v>
      </c>
      <c r="C18" s="32" t="s">
        <v>218</v>
      </c>
      <c r="D18" s="27" t="s">
        <v>466</v>
      </c>
      <c r="E18" s="26">
        <v>2000</v>
      </c>
      <c r="F18" s="22"/>
      <c r="G18" s="22">
        <v>3</v>
      </c>
      <c r="H18" s="22"/>
      <c r="I18" s="22"/>
      <c r="J18" s="22"/>
      <c r="K18" s="22"/>
      <c r="L18" s="22"/>
      <c r="M18" s="22"/>
      <c r="N18" s="19">
        <f t="shared" si="0"/>
        <v>3</v>
      </c>
    </row>
    <row r="19" spans="1:14" ht="12.75">
      <c r="A19" s="45" t="s">
        <v>73</v>
      </c>
      <c r="B19" s="32" t="s">
        <v>557</v>
      </c>
      <c r="C19" s="32" t="s">
        <v>261</v>
      </c>
      <c r="D19" s="27" t="s">
        <v>466</v>
      </c>
      <c r="E19" s="26">
        <v>2000</v>
      </c>
      <c r="F19" s="22"/>
      <c r="G19" s="22">
        <v>2</v>
      </c>
      <c r="H19" s="22"/>
      <c r="I19" s="22"/>
      <c r="J19" s="22"/>
      <c r="K19" s="22"/>
      <c r="L19" s="22"/>
      <c r="M19" s="22"/>
      <c r="N19" s="19">
        <f t="shared" si="0"/>
        <v>2</v>
      </c>
    </row>
    <row r="20" spans="1:5" ht="12.75">
      <c r="A20" s="46"/>
      <c r="B20" s="47"/>
      <c r="C20" s="47"/>
      <c r="D20" s="2"/>
      <c r="E20" s="48"/>
    </row>
    <row r="21" spans="1:5" ht="12.75">
      <c r="A21" s="46"/>
      <c r="B21" s="47"/>
      <c r="C21" s="47"/>
      <c r="D21" s="37"/>
      <c r="E21" s="48"/>
    </row>
    <row r="22" spans="1:5" ht="12.75">
      <c r="A22" s="46"/>
      <c r="B22" s="47"/>
      <c r="C22" s="47"/>
      <c r="D22" s="47"/>
      <c r="E22" s="48"/>
    </row>
    <row r="23" spans="1:5" ht="12.75">
      <c r="A23" s="46"/>
      <c r="B23" s="47"/>
      <c r="C23" s="47"/>
      <c r="D23" s="47"/>
      <c r="E23" s="48"/>
    </row>
    <row r="24" spans="1:5" ht="12.75">
      <c r="A24" s="46"/>
      <c r="B24" s="47"/>
      <c r="C24" s="47"/>
      <c r="D24" s="47"/>
      <c r="E24" s="48"/>
    </row>
    <row r="25" spans="1:5" ht="12.75">
      <c r="A25" s="46"/>
      <c r="B25" s="47"/>
      <c r="C25" s="47"/>
      <c r="D25" s="47"/>
      <c r="E25" s="48"/>
    </row>
    <row r="26" spans="1:5" ht="12.75">
      <c r="A26" s="46"/>
      <c r="B26" s="47"/>
      <c r="C26" s="47"/>
      <c r="D26" s="47"/>
      <c r="E26" s="48"/>
    </row>
    <row r="27" spans="1:5" ht="12.75">
      <c r="A27" s="46"/>
      <c r="B27" s="47"/>
      <c r="C27" s="47"/>
      <c r="D27" s="47"/>
      <c r="E27" s="48"/>
    </row>
    <row r="28" spans="1:5" ht="12.75">
      <c r="A28" s="46"/>
      <c r="B28" s="47"/>
      <c r="C28" s="47"/>
      <c r="D28" s="47"/>
      <c r="E28" s="48"/>
    </row>
    <row r="29" spans="1:5" ht="12.75">
      <c r="A29" s="46"/>
      <c r="B29" s="47"/>
      <c r="C29" s="47"/>
      <c r="D29" s="47"/>
      <c r="E29" s="48"/>
    </row>
    <row r="30" spans="1:5" ht="12.75">
      <c r="A30" s="46"/>
      <c r="B30" s="47"/>
      <c r="C30" s="47"/>
      <c r="D30" s="47"/>
      <c r="E30" s="48"/>
    </row>
  </sheetData>
  <sheetProtection/>
  <mergeCells count="1">
    <mergeCell ref="A1:N1"/>
  </mergeCells>
  <printOptions/>
  <pageMargins left="0.7201388888888889" right="0.7875" top="1.0527777777777778" bottom="1.0527777777777778" header="0.5118055555555556" footer="0.5118055555555556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K16" sqref="K16"/>
    </sheetView>
  </sheetViews>
  <sheetFormatPr defaultColWidth="11.57421875" defaultRowHeight="12.75"/>
  <cols>
    <col min="1" max="2" width="11.57421875" style="2" customWidth="1"/>
    <col min="3" max="6" width="11.57421875" style="0" customWidth="1"/>
    <col min="7" max="7" width="11.57421875" style="49" customWidth="1"/>
    <col min="8" max="8" width="11.28125" style="0" customWidth="1"/>
    <col min="9" max="9" width="11.57421875" style="0" customWidth="1"/>
    <col min="10" max="10" width="11.57421875" style="50" customWidth="1"/>
    <col min="11" max="11" width="11.57421875" style="49" customWidth="1"/>
  </cols>
  <sheetData>
    <row r="1" spans="1:11" ht="22.5">
      <c r="A1" s="27"/>
      <c r="B1" s="9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10" t="s">
        <v>11</v>
      </c>
      <c r="H1" s="10" t="s">
        <v>12</v>
      </c>
      <c r="I1" s="8" t="s">
        <v>13</v>
      </c>
      <c r="J1" s="11" t="s">
        <v>14</v>
      </c>
      <c r="K1" s="51" t="s">
        <v>558</v>
      </c>
    </row>
    <row r="2" spans="1:11" ht="12.75">
      <c r="A2" s="27" t="s">
        <v>559</v>
      </c>
      <c r="B2" s="17">
        <v>2</v>
      </c>
      <c r="C2" s="17">
        <v>8</v>
      </c>
      <c r="D2" s="17">
        <v>18</v>
      </c>
      <c r="E2" s="17">
        <v>24</v>
      </c>
      <c r="F2" s="17">
        <v>17</v>
      </c>
      <c r="G2" s="17"/>
      <c r="H2" s="17"/>
      <c r="I2" s="17"/>
      <c r="J2" s="19">
        <f aca="true" t="shared" si="0" ref="J2:J13">B2+C2+D2+E2+F2+G2+H2+I2</f>
        <v>69</v>
      </c>
      <c r="K2" s="52">
        <f aca="true" t="shared" si="1" ref="K2:K13">J2/5</f>
        <v>13.8</v>
      </c>
    </row>
    <row r="3" spans="1:11" ht="12.75">
      <c r="A3" s="27" t="s">
        <v>560</v>
      </c>
      <c r="B3" s="17">
        <v>6</v>
      </c>
      <c r="C3" s="17">
        <v>8</v>
      </c>
      <c r="D3" s="17">
        <v>9</v>
      </c>
      <c r="E3" s="17">
        <v>22</v>
      </c>
      <c r="F3" s="17">
        <v>16</v>
      </c>
      <c r="G3" s="17"/>
      <c r="H3" s="17"/>
      <c r="I3" s="17"/>
      <c r="J3" s="19">
        <f t="shared" si="0"/>
        <v>61</v>
      </c>
      <c r="K3" s="52">
        <f t="shared" si="1"/>
        <v>12.2</v>
      </c>
    </row>
    <row r="4" spans="1:11" ht="12.75">
      <c r="A4" s="27" t="s">
        <v>561</v>
      </c>
      <c r="B4" s="17">
        <v>8</v>
      </c>
      <c r="C4" s="17">
        <v>27</v>
      </c>
      <c r="D4" s="17">
        <v>26</v>
      </c>
      <c r="E4" s="53">
        <v>35</v>
      </c>
      <c r="F4" s="17">
        <v>12</v>
      </c>
      <c r="G4" s="17"/>
      <c r="H4" s="17"/>
      <c r="I4" s="17"/>
      <c r="J4" s="19">
        <f t="shared" si="0"/>
        <v>108</v>
      </c>
      <c r="K4" s="52">
        <f t="shared" si="1"/>
        <v>21.6</v>
      </c>
    </row>
    <row r="5" spans="1:11" ht="12.75">
      <c r="A5" s="27" t="s">
        <v>562</v>
      </c>
      <c r="B5" s="17">
        <v>11</v>
      </c>
      <c r="C5" s="17">
        <v>22</v>
      </c>
      <c r="D5" s="17">
        <v>21</v>
      </c>
      <c r="E5" s="17">
        <v>29</v>
      </c>
      <c r="F5" s="17">
        <v>10</v>
      </c>
      <c r="G5" s="17"/>
      <c r="H5" s="17"/>
      <c r="I5" s="17"/>
      <c r="J5" s="19">
        <f t="shared" si="0"/>
        <v>93</v>
      </c>
      <c r="K5" s="52">
        <f t="shared" si="1"/>
        <v>18.6</v>
      </c>
    </row>
    <row r="6" spans="1:11" ht="12.75">
      <c r="A6" s="27" t="s">
        <v>563</v>
      </c>
      <c r="B6" s="17">
        <v>14</v>
      </c>
      <c r="C6" s="17">
        <v>18</v>
      </c>
      <c r="D6" s="17">
        <v>12</v>
      </c>
      <c r="E6" s="17">
        <v>23</v>
      </c>
      <c r="F6" s="17">
        <v>9</v>
      </c>
      <c r="G6" s="17"/>
      <c r="H6" s="17"/>
      <c r="I6" s="17"/>
      <c r="J6" s="19">
        <f t="shared" si="0"/>
        <v>76</v>
      </c>
      <c r="K6" s="52">
        <f t="shared" si="1"/>
        <v>15.2</v>
      </c>
    </row>
    <row r="7" spans="1:11" ht="12.75">
      <c r="A7" s="27" t="s">
        <v>564</v>
      </c>
      <c r="B7" s="17">
        <v>19</v>
      </c>
      <c r="C7" s="17">
        <v>30</v>
      </c>
      <c r="D7" s="17">
        <v>32</v>
      </c>
      <c r="E7" s="17">
        <v>32</v>
      </c>
      <c r="F7" s="17">
        <v>14</v>
      </c>
      <c r="G7" s="17"/>
      <c r="H7" s="17"/>
      <c r="I7" s="17"/>
      <c r="J7" s="54">
        <f t="shared" si="0"/>
        <v>127</v>
      </c>
      <c r="K7" s="52">
        <f t="shared" si="1"/>
        <v>25.4</v>
      </c>
    </row>
    <row r="8" spans="1:11" ht="12.75">
      <c r="A8" s="27" t="s">
        <v>565</v>
      </c>
      <c r="B8" s="17">
        <v>16</v>
      </c>
      <c r="C8" s="17">
        <v>25</v>
      </c>
      <c r="D8" s="17">
        <v>13</v>
      </c>
      <c r="E8" s="17">
        <v>18</v>
      </c>
      <c r="F8" s="17">
        <v>9</v>
      </c>
      <c r="G8" s="17"/>
      <c r="H8" s="17"/>
      <c r="I8" s="17"/>
      <c r="J8" s="19">
        <f t="shared" si="0"/>
        <v>81</v>
      </c>
      <c r="K8" s="52">
        <f t="shared" si="1"/>
        <v>16.2</v>
      </c>
    </row>
    <row r="9" spans="1:11" ht="12.75">
      <c r="A9" s="27" t="s">
        <v>566</v>
      </c>
      <c r="B9" s="17">
        <v>19</v>
      </c>
      <c r="C9" s="17">
        <v>29</v>
      </c>
      <c r="D9" s="17">
        <v>23</v>
      </c>
      <c r="E9" s="17">
        <v>21</v>
      </c>
      <c r="F9" s="17">
        <v>9</v>
      </c>
      <c r="G9" s="17"/>
      <c r="H9" s="17"/>
      <c r="I9" s="17"/>
      <c r="J9" s="19">
        <f t="shared" si="0"/>
        <v>101</v>
      </c>
      <c r="K9" s="52">
        <f t="shared" si="1"/>
        <v>20.2</v>
      </c>
    </row>
    <row r="10" spans="1:11" ht="12.75">
      <c r="A10" s="27" t="s">
        <v>567</v>
      </c>
      <c r="B10" s="17">
        <v>11</v>
      </c>
      <c r="C10" s="17">
        <v>11</v>
      </c>
      <c r="D10" s="17">
        <v>9</v>
      </c>
      <c r="E10" s="17">
        <v>9</v>
      </c>
      <c r="F10" s="17">
        <v>6</v>
      </c>
      <c r="G10" s="17"/>
      <c r="H10" s="17"/>
      <c r="I10" s="17"/>
      <c r="J10" s="19">
        <f t="shared" si="0"/>
        <v>46</v>
      </c>
      <c r="K10" s="52">
        <f t="shared" si="1"/>
        <v>9.2</v>
      </c>
    </row>
    <row r="11" spans="1:11" ht="12.75">
      <c r="A11" s="27" t="s">
        <v>568</v>
      </c>
      <c r="B11" s="17">
        <v>9</v>
      </c>
      <c r="C11" s="17">
        <v>19</v>
      </c>
      <c r="D11" s="17">
        <v>8</v>
      </c>
      <c r="E11" s="17">
        <v>16</v>
      </c>
      <c r="F11" s="17">
        <v>18</v>
      </c>
      <c r="G11" s="17"/>
      <c r="H11" s="17"/>
      <c r="I11" s="17"/>
      <c r="J11" s="19">
        <f t="shared" si="0"/>
        <v>70</v>
      </c>
      <c r="K11" s="52">
        <f t="shared" si="1"/>
        <v>14</v>
      </c>
    </row>
    <row r="12" spans="1:11" ht="12.75">
      <c r="A12" s="27" t="s">
        <v>569</v>
      </c>
      <c r="B12" s="17">
        <v>8</v>
      </c>
      <c r="C12" s="17">
        <v>8</v>
      </c>
      <c r="D12" s="17">
        <v>8</v>
      </c>
      <c r="E12" s="17">
        <v>8</v>
      </c>
      <c r="F12" s="17">
        <v>7</v>
      </c>
      <c r="G12" s="17"/>
      <c r="H12" s="17"/>
      <c r="I12" s="17"/>
      <c r="J12" s="19">
        <f t="shared" si="0"/>
        <v>39</v>
      </c>
      <c r="K12" s="52">
        <f t="shared" si="1"/>
        <v>7.8</v>
      </c>
    </row>
    <row r="13" spans="1:11" ht="12.75">
      <c r="A13" s="27" t="s">
        <v>570</v>
      </c>
      <c r="B13" s="17">
        <v>7</v>
      </c>
      <c r="C13" s="17">
        <v>10</v>
      </c>
      <c r="D13" s="17">
        <v>6</v>
      </c>
      <c r="E13" s="17">
        <v>4</v>
      </c>
      <c r="F13" s="17">
        <v>7</v>
      </c>
      <c r="G13" s="17"/>
      <c r="H13" s="17"/>
      <c r="I13" s="17"/>
      <c r="J13" s="19">
        <f t="shared" si="0"/>
        <v>34</v>
      </c>
      <c r="K13" s="52">
        <f t="shared" si="1"/>
        <v>6.8</v>
      </c>
    </row>
    <row r="14" spans="1:11" ht="12.75">
      <c r="A14" s="27"/>
      <c r="B14" s="17"/>
      <c r="C14" s="17"/>
      <c r="D14" s="17"/>
      <c r="E14" s="17"/>
      <c r="F14" s="17"/>
      <c r="G14" s="22"/>
      <c r="H14" s="17"/>
      <c r="I14" s="17"/>
      <c r="J14" s="19"/>
      <c r="K14" s="55"/>
    </row>
    <row r="15" spans="1:11" ht="12.75">
      <c r="A15" s="56" t="s">
        <v>14</v>
      </c>
      <c r="B15" s="19">
        <f>SUM(B2:B14)</f>
        <v>130</v>
      </c>
      <c r="C15" s="19">
        <f aca="true" t="shared" si="2" ref="C15:I15">SUM(C2:C13)</f>
        <v>215</v>
      </c>
      <c r="D15" s="19">
        <f t="shared" si="2"/>
        <v>185</v>
      </c>
      <c r="E15" s="54">
        <f t="shared" si="2"/>
        <v>241</v>
      </c>
      <c r="F15" s="19">
        <f t="shared" si="2"/>
        <v>134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>B15+C15+D15+E15+F15+G15+H15+I15</f>
        <v>905</v>
      </c>
      <c r="K15" s="52">
        <f>J15/60</f>
        <v>15.083333333333334</v>
      </c>
    </row>
    <row r="17" spans="1:2" ht="12.75">
      <c r="A17" s="57"/>
      <c r="B17" s="2" t="s">
        <v>571</v>
      </c>
    </row>
    <row r="21" ht="12.75">
      <c r="D21" t="s">
        <v>15</v>
      </c>
    </row>
  </sheetData>
  <sheetProtection/>
  <printOptions/>
  <pageMargins left="0.7875" right="0.7875" top="1.0527777777777778" bottom="1.0527777777777778" header="0.7875" footer="0.5118055555555556"/>
  <pageSetup fitToHeight="1" fitToWidth="1" horizontalDpi="300" verticalDpi="300" orientation="landscape" paperSize="9"/>
  <headerFooter alignWithMargins="0">
    <oddHeader>&amp;C&amp;"Times New Roman,obyčejné"&amp;12&amp;A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G32" sqref="G32"/>
    </sheetView>
  </sheetViews>
  <sheetFormatPr defaultColWidth="11.57421875" defaultRowHeight="12.75"/>
  <cols>
    <col min="1" max="1" width="8.57421875" style="3" customWidth="1"/>
    <col min="2" max="2" width="25.8515625" style="0" customWidth="1"/>
    <col min="3" max="3" width="15.421875" style="58" customWidth="1"/>
  </cols>
  <sheetData>
    <row r="1" spans="1:3" ht="15.75">
      <c r="A1" s="65" t="s">
        <v>572</v>
      </c>
      <c r="B1" s="65"/>
      <c r="C1" s="65"/>
    </row>
    <row r="2" spans="1:3" s="60" customFormat="1" ht="12.75">
      <c r="A2" s="59" t="s">
        <v>573</v>
      </c>
      <c r="B2" s="60" t="s">
        <v>4</v>
      </c>
      <c r="C2" s="61" t="s">
        <v>574</v>
      </c>
    </row>
    <row r="3" ht="12.75">
      <c r="A3" s="1"/>
    </row>
    <row r="4" spans="1:2" ht="12.75">
      <c r="A4" s="1"/>
      <c r="B4" s="2"/>
    </row>
    <row r="5" spans="1:2" ht="12.75">
      <c r="A5" s="1"/>
      <c r="B5" s="2"/>
    </row>
    <row r="6" spans="1:2" ht="12.75">
      <c r="A6" s="1"/>
      <c r="B6" s="2"/>
    </row>
    <row r="7" ht="12.75">
      <c r="A7" s="1"/>
    </row>
    <row r="8" ht="12.75">
      <c r="A8" s="1"/>
    </row>
    <row r="9" ht="12.75">
      <c r="A9" s="1"/>
    </row>
    <row r="10" spans="1:2" ht="12.75">
      <c r="A10" s="1"/>
      <c r="B10" s="2"/>
    </row>
    <row r="11" spans="1:2" ht="12.75">
      <c r="A11" s="1"/>
      <c r="B11" s="2"/>
    </row>
    <row r="12" ht="12.75">
      <c r="A12" s="1"/>
    </row>
    <row r="13" spans="1:2" ht="12.75">
      <c r="A13" s="1"/>
      <c r="B13" s="2"/>
    </row>
    <row r="14" spans="1:2" ht="12.75">
      <c r="A14" s="1"/>
      <c r="B14" s="37"/>
    </row>
    <row r="15" spans="1:2" ht="12.75">
      <c r="A15" s="1"/>
      <c r="B15" s="37"/>
    </row>
    <row r="16" ht="12.75">
      <c r="A16" s="1"/>
    </row>
    <row r="17" spans="1:2" ht="12.75">
      <c r="A17" s="1"/>
      <c r="B17" s="62"/>
    </row>
    <row r="18" spans="1:2" ht="12.75">
      <c r="A18" s="1"/>
      <c r="B18" s="2"/>
    </row>
    <row r="19" ht="12.75">
      <c r="A19" s="1"/>
    </row>
    <row r="20" spans="1:2" ht="12.75">
      <c r="A20" s="1"/>
      <c r="B20" s="2"/>
    </row>
    <row r="21" spans="1:2" ht="12.75">
      <c r="A21" s="1"/>
      <c r="B21" s="37"/>
    </row>
    <row r="22" spans="1:2" ht="12.75">
      <c r="A22" s="1"/>
      <c r="B22" s="37"/>
    </row>
    <row r="23" spans="1:2" ht="12.75">
      <c r="A23" s="1"/>
      <c r="B23" s="2"/>
    </row>
    <row r="24" spans="1:2" ht="12.75">
      <c r="A24" s="1"/>
      <c r="B24" s="37"/>
    </row>
    <row r="25" spans="1:2" ht="12.75">
      <c r="A25" s="1"/>
      <c r="B25" s="2"/>
    </row>
    <row r="26" spans="1:2" ht="12.75">
      <c r="A26" s="1"/>
      <c r="B26" s="63"/>
    </row>
    <row r="27" spans="1:2" ht="12.75">
      <c r="A27" s="1"/>
      <c r="B27" s="2"/>
    </row>
    <row r="28" spans="1:2" ht="12.75">
      <c r="A28" s="1"/>
      <c r="B28" s="37"/>
    </row>
    <row r="29" ht="12.75">
      <c r="A29" s="1"/>
    </row>
    <row r="30" spans="1:2" ht="12.75">
      <c r="A30" s="1"/>
      <c r="B30" s="2"/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37"/>
    </row>
    <row r="34" spans="1:2" ht="12.75">
      <c r="A34" s="1"/>
      <c r="B34" s="2"/>
    </row>
    <row r="35" spans="1:2" ht="12.75">
      <c r="A35" s="1"/>
      <c r="B35" s="37"/>
    </row>
    <row r="36" spans="1:2" ht="12.75">
      <c r="A36" s="1"/>
      <c r="B36" s="62"/>
    </row>
    <row r="37" spans="1:2" ht="12.75">
      <c r="A37" s="1"/>
      <c r="B37" s="37"/>
    </row>
    <row r="38" ht="12.75">
      <c r="A38" s="1"/>
    </row>
    <row r="39" spans="1:2" ht="12.75">
      <c r="A39" s="1"/>
      <c r="B39" s="37"/>
    </row>
    <row r="40" spans="1:2" ht="12.75">
      <c r="A40" s="1"/>
      <c r="B40" s="2"/>
    </row>
    <row r="41" spans="1:2" ht="12.75">
      <c r="A41" s="1"/>
      <c r="B41" s="62"/>
    </row>
    <row r="42" spans="1:2" ht="12.75">
      <c r="A42" s="1"/>
      <c r="B42" s="2"/>
    </row>
    <row r="43" spans="1:2" ht="12.75">
      <c r="A43" s="1"/>
      <c r="B43" s="2"/>
    </row>
    <row r="44" spans="1:2" ht="12.75">
      <c r="A44" s="1"/>
      <c r="B44" s="2"/>
    </row>
    <row r="45" spans="1:2" ht="12.75">
      <c r="A45" s="1"/>
      <c r="B45" s="37"/>
    </row>
    <row r="46" spans="1:2" ht="12.75">
      <c r="A46" s="1"/>
      <c r="B46" s="2"/>
    </row>
    <row r="47" spans="1:2" ht="12.75">
      <c r="A47" s="1"/>
      <c r="B47" s="37"/>
    </row>
    <row r="48" spans="1:2" ht="12.75">
      <c r="A48" s="1"/>
      <c r="B48" s="37"/>
    </row>
    <row r="49" spans="1:2" ht="12.75">
      <c r="A49" s="1"/>
      <c r="B49" s="2"/>
    </row>
    <row r="50" spans="1:2" ht="12.75">
      <c r="A50" s="1"/>
      <c r="B50" s="37"/>
    </row>
    <row r="51" spans="1:2" ht="12.75">
      <c r="A51" s="1"/>
      <c r="B51" s="37"/>
    </row>
    <row r="52" spans="1:2" ht="12.75">
      <c r="A52" s="1"/>
      <c r="B52" s="37"/>
    </row>
    <row r="53" spans="1:2" ht="12.75">
      <c r="A53" s="1"/>
      <c r="B53" s="63"/>
    </row>
    <row r="54" spans="1:2" ht="12.75">
      <c r="A54" s="1"/>
      <c r="B54" s="63"/>
    </row>
    <row r="55" spans="1:2" ht="12.75">
      <c r="A55" s="1"/>
      <c r="B55" s="63"/>
    </row>
    <row r="56" spans="1:2" ht="12.75">
      <c r="A56" s="1"/>
      <c r="B56" s="37"/>
    </row>
  </sheetData>
  <sheetProtection/>
  <mergeCells count="1">
    <mergeCell ref="A1:C1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PageLayoutView="0" workbookViewId="0" topLeftCell="A1">
      <selection activeCell="J26" sqref="J26"/>
    </sheetView>
  </sheetViews>
  <sheetFormatPr defaultColWidth="11.57421875" defaultRowHeight="12.75"/>
  <cols>
    <col min="1" max="1" width="7.00390625" style="1" customWidth="1"/>
    <col min="2" max="2" width="16.57421875" style="0" customWidth="1"/>
    <col min="3" max="3" width="11.57421875" style="0" customWidth="1"/>
    <col min="4" max="4" width="25.57421875" style="21" customWidth="1"/>
    <col min="5" max="5" width="8.7109375" style="3" customWidth="1"/>
    <col min="6" max="6" width="9.421875" style="3" customWidth="1"/>
    <col min="7" max="7" width="10.421875" style="3" customWidth="1"/>
    <col min="8" max="8" width="9.28125" style="3" customWidth="1"/>
    <col min="9" max="9" width="10.140625" style="3" customWidth="1"/>
    <col min="10" max="10" width="11.00390625" style="3" customWidth="1"/>
    <col min="11" max="11" width="8.421875" style="3" customWidth="1"/>
    <col min="12" max="12" width="9.00390625" style="3" customWidth="1"/>
    <col min="13" max="13" width="9.57421875" style="3" customWidth="1"/>
    <col min="14" max="14" width="8.28125" style="29" customWidth="1"/>
    <col min="15" max="15" width="11.57421875" style="3" customWidth="1"/>
    <col min="16" max="16" width="19.7109375" style="0" customWidth="1"/>
  </cols>
  <sheetData>
    <row r="1" spans="1:14" ht="21.75" customHeight="1">
      <c r="A1" s="64" t="s">
        <v>119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30"/>
      <c r="IV2"/>
    </row>
    <row r="3" spans="1:17" ht="12.75">
      <c r="A3" s="13" t="s">
        <v>16</v>
      </c>
      <c r="B3" s="15" t="s">
        <v>120</v>
      </c>
      <c r="C3" s="15" t="s">
        <v>121</v>
      </c>
      <c r="D3" s="15" t="s">
        <v>19</v>
      </c>
      <c r="E3" s="22">
        <v>2009</v>
      </c>
      <c r="F3" s="26">
        <v>11</v>
      </c>
      <c r="G3" s="26">
        <v>14</v>
      </c>
      <c r="H3" s="26">
        <v>14</v>
      </c>
      <c r="I3" s="26">
        <v>14</v>
      </c>
      <c r="J3" s="26">
        <v>11</v>
      </c>
      <c r="K3" s="26"/>
      <c r="L3" s="26"/>
      <c r="M3" s="26"/>
      <c r="N3" s="31">
        <f aca="true" t="shared" si="0" ref="N3:N22">F3+G3+H3+I3+J3+K3+L3+M3</f>
        <v>64</v>
      </c>
      <c r="O3" s="20"/>
      <c r="Q3" s="2"/>
    </row>
    <row r="4" spans="1:17" ht="12.75">
      <c r="A4" s="13" t="s">
        <v>20</v>
      </c>
      <c r="B4" s="15" t="s">
        <v>122</v>
      </c>
      <c r="C4" s="15" t="s">
        <v>123</v>
      </c>
      <c r="D4" s="15" t="s">
        <v>124</v>
      </c>
      <c r="E4" s="22">
        <v>2009</v>
      </c>
      <c r="F4" s="26">
        <v>14</v>
      </c>
      <c r="G4" s="26"/>
      <c r="H4" s="26">
        <v>11</v>
      </c>
      <c r="I4" s="26">
        <v>11</v>
      </c>
      <c r="J4" s="26">
        <v>14</v>
      </c>
      <c r="K4" s="26"/>
      <c r="L4" s="26"/>
      <c r="M4" s="26"/>
      <c r="N4" s="31">
        <f t="shared" si="0"/>
        <v>50</v>
      </c>
      <c r="O4" s="20"/>
      <c r="Q4" s="2"/>
    </row>
    <row r="5" spans="1:17" ht="12.75">
      <c r="A5" s="13" t="s">
        <v>24</v>
      </c>
      <c r="B5" s="15" t="s">
        <v>125</v>
      </c>
      <c r="C5" s="15" t="s">
        <v>126</v>
      </c>
      <c r="D5" s="15" t="s">
        <v>23</v>
      </c>
      <c r="E5" s="22">
        <v>2009</v>
      </c>
      <c r="F5" s="26">
        <v>9</v>
      </c>
      <c r="G5" s="26">
        <v>11</v>
      </c>
      <c r="H5" s="26">
        <v>6</v>
      </c>
      <c r="I5" s="26">
        <v>7</v>
      </c>
      <c r="J5" s="26">
        <v>5</v>
      </c>
      <c r="K5" s="26"/>
      <c r="L5" s="26"/>
      <c r="M5" s="26"/>
      <c r="N5" s="31">
        <f t="shared" si="0"/>
        <v>38</v>
      </c>
      <c r="O5" s="20"/>
      <c r="Q5" s="2"/>
    </row>
    <row r="6" spans="1:17" ht="12.75">
      <c r="A6" s="13" t="s">
        <v>28</v>
      </c>
      <c r="B6" s="15" t="s">
        <v>127</v>
      </c>
      <c r="C6" s="15" t="s">
        <v>128</v>
      </c>
      <c r="D6" s="15" t="s">
        <v>129</v>
      </c>
      <c r="E6" s="22">
        <v>2009</v>
      </c>
      <c r="F6" s="26">
        <v>7</v>
      </c>
      <c r="G6" s="26">
        <v>7</v>
      </c>
      <c r="H6" s="26">
        <v>9</v>
      </c>
      <c r="I6" s="26">
        <v>5</v>
      </c>
      <c r="J6" s="26">
        <v>9</v>
      </c>
      <c r="K6" s="26"/>
      <c r="L6" s="26"/>
      <c r="M6" s="26"/>
      <c r="N6" s="31">
        <f t="shared" si="0"/>
        <v>37</v>
      </c>
      <c r="O6" s="20"/>
      <c r="Q6" s="2"/>
    </row>
    <row r="7" spans="1:17" ht="12.75">
      <c r="A7" s="13" t="s">
        <v>32</v>
      </c>
      <c r="B7" s="32" t="s">
        <v>130</v>
      </c>
      <c r="C7" s="32" t="s">
        <v>131</v>
      </c>
      <c r="D7" s="33" t="s">
        <v>40</v>
      </c>
      <c r="E7" s="26">
        <v>2009</v>
      </c>
      <c r="F7" s="26"/>
      <c r="G7" s="26">
        <v>9</v>
      </c>
      <c r="H7" s="26">
        <v>7</v>
      </c>
      <c r="I7" s="26">
        <v>9</v>
      </c>
      <c r="J7" s="26">
        <v>4</v>
      </c>
      <c r="K7" s="26"/>
      <c r="L7" s="26"/>
      <c r="M7" s="26"/>
      <c r="N7" s="31">
        <f t="shared" si="0"/>
        <v>29</v>
      </c>
      <c r="O7" s="20"/>
      <c r="Q7" s="2"/>
    </row>
    <row r="8" spans="1:17" ht="12.75">
      <c r="A8" s="13" t="s">
        <v>37</v>
      </c>
      <c r="B8" s="15" t="s">
        <v>132</v>
      </c>
      <c r="C8" s="15" t="s">
        <v>133</v>
      </c>
      <c r="D8" s="15" t="s">
        <v>23</v>
      </c>
      <c r="E8" s="22">
        <v>2009</v>
      </c>
      <c r="F8" s="26">
        <v>6</v>
      </c>
      <c r="G8" s="26"/>
      <c r="H8" s="26"/>
      <c r="I8" s="26">
        <v>4</v>
      </c>
      <c r="J8" s="26"/>
      <c r="K8" s="26"/>
      <c r="L8" s="26"/>
      <c r="M8" s="26"/>
      <c r="N8" s="31">
        <f t="shared" si="0"/>
        <v>10</v>
      </c>
      <c r="O8" s="20"/>
      <c r="Q8" s="2"/>
    </row>
    <row r="9" spans="1:17" ht="12.75">
      <c r="A9" s="13" t="s">
        <v>41</v>
      </c>
      <c r="B9" s="15" t="s">
        <v>134</v>
      </c>
      <c r="C9" s="15" t="s">
        <v>135</v>
      </c>
      <c r="D9" s="15" t="s">
        <v>19</v>
      </c>
      <c r="E9" s="22">
        <v>2010</v>
      </c>
      <c r="F9" s="26">
        <v>5</v>
      </c>
      <c r="G9" s="26"/>
      <c r="H9" s="26">
        <v>4</v>
      </c>
      <c r="I9" s="26"/>
      <c r="J9" s="26"/>
      <c r="K9" s="26"/>
      <c r="L9" s="26"/>
      <c r="M9" s="26"/>
      <c r="N9" s="31">
        <f t="shared" si="0"/>
        <v>9</v>
      </c>
      <c r="O9" s="20"/>
      <c r="Q9" s="2"/>
    </row>
    <row r="10" spans="1:17" ht="12.75">
      <c r="A10" s="13" t="s">
        <v>45</v>
      </c>
      <c r="B10" s="15" t="s">
        <v>136</v>
      </c>
      <c r="C10" s="15" t="s">
        <v>137</v>
      </c>
      <c r="D10" s="27" t="s">
        <v>129</v>
      </c>
      <c r="E10" s="22">
        <v>2009</v>
      </c>
      <c r="F10" s="22"/>
      <c r="G10" s="22"/>
      <c r="H10" s="22"/>
      <c r="I10" s="22"/>
      <c r="J10" s="22">
        <v>7</v>
      </c>
      <c r="K10" s="22"/>
      <c r="L10" s="22"/>
      <c r="M10" s="22"/>
      <c r="N10" s="31">
        <f t="shared" si="0"/>
        <v>7</v>
      </c>
      <c r="O10" s="20"/>
      <c r="Q10" s="2"/>
    </row>
    <row r="11" spans="1:17" ht="12.75">
      <c r="A11" s="13" t="s">
        <v>49</v>
      </c>
      <c r="B11" s="32" t="s">
        <v>138</v>
      </c>
      <c r="C11" s="32" t="s">
        <v>139</v>
      </c>
      <c r="D11" s="33" t="s">
        <v>140</v>
      </c>
      <c r="E11" s="26">
        <v>2011</v>
      </c>
      <c r="F11" s="26"/>
      <c r="G11" s="26">
        <v>3</v>
      </c>
      <c r="H11" s="26">
        <v>3</v>
      </c>
      <c r="I11" s="26"/>
      <c r="J11" s="26">
        <v>1</v>
      </c>
      <c r="K11" s="26"/>
      <c r="L11" s="26"/>
      <c r="M11" s="26"/>
      <c r="N11" s="31">
        <f t="shared" si="0"/>
        <v>7</v>
      </c>
      <c r="O11" s="20"/>
      <c r="Q11" s="2"/>
    </row>
    <row r="12" spans="1:17" ht="12.75">
      <c r="A12" s="13" t="s">
        <v>52</v>
      </c>
      <c r="B12" s="15" t="s">
        <v>141</v>
      </c>
      <c r="C12" s="15" t="s">
        <v>142</v>
      </c>
      <c r="D12" s="27" t="s">
        <v>51</v>
      </c>
      <c r="E12" s="22">
        <v>2009</v>
      </c>
      <c r="F12" s="22"/>
      <c r="G12" s="22"/>
      <c r="H12" s="22"/>
      <c r="I12" s="22"/>
      <c r="J12" s="22">
        <v>6</v>
      </c>
      <c r="K12" s="22"/>
      <c r="L12" s="22"/>
      <c r="M12" s="22"/>
      <c r="N12" s="31">
        <f t="shared" si="0"/>
        <v>6</v>
      </c>
      <c r="O12" s="20"/>
      <c r="Q12" s="2"/>
    </row>
    <row r="13" spans="1:14" ht="12.75">
      <c r="A13" s="13" t="s">
        <v>55</v>
      </c>
      <c r="B13" s="15" t="s">
        <v>143</v>
      </c>
      <c r="C13" s="15" t="s">
        <v>123</v>
      </c>
      <c r="D13" s="27" t="s">
        <v>51</v>
      </c>
      <c r="E13" s="22">
        <v>2009</v>
      </c>
      <c r="F13" s="22"/>
      <c r="G13" s="22"/>
      <c r="H13" s="22"/>
      <c r="I13" s="22">
        <v>6</v>
      </c>
      <c r="J13" s="22"/>
      <c r="K13" s="22"/>
      <c r="L13" s="22"/>
      <c r="M13" s="22"/>
      <c r="N13" s="31">
        <f t="shared" si="0"/>
        <v>6</v>
      </c>
    </row>
    <row r="14" spans="1:14" ht="12.75">
      <c r="A14" s="13" t="s">
        <v>59</v>
      </c>
      <c r="B14" s="32" t="s">
        <v>144</v>
      </c>
      <c r="C14" s="32" t="s">
        <v>121</v>
      </c>
      <c r="D14" s="33"/>
      <c r="E14" s="26">
        <v>2010</v>
      </c>
      <c r="F14" s="26"/>
      <c r="G14" s="26">
        <v>6</v>
      </c>
      <c r="H14" s="26"/>
      <c r="I14" s="26"/>
      <c r="J14" s="26"/>
      <c r="K14" s="26"/>
      <c r="L14" s="26"/>
      <c r="M14" s="26"/>
      <c r="N14" s="31">
        <f t="shared" si="0"/>
        <v>6</v>
      </c>
    </row>
    <row r="15" spans="1:14" ht="12.75">
      <c r="A15" s="13" t="s">
        <v>62</v>
      </c>
      <c r="B15" s="15" t="s">
        <v>145</v>
      </c>
      <c r="C15" s="15" t="s">
        <v>146</v>
      </c>
      <c r="D15" s="15" t="s">
        <v>147</v>
      </c>
      <c r="E15" s="22">
        <v>2009</v>
      </c>
      <c r="F15" s="22"/>
      <c r="G15" s="15"/>
      <c r="H15" s="22">
        <v>5</v>
      </c>
      <c r="I15" s="22"/>
      <c r="J15" s="22"/>
      <c r="K15" s="22"/>
      <c r="L15" s="22"/>
      <c r="M15" s="22"/>
      <c r="N15" s="31">
        <f t="shared" si="0"/>
        <v>5</v>
      </c>
    </row>
    <row r="16" spans="1:14" ht="12.75">
      <c r="A16" s="13" t="s">
        <v>65</v>
      </c>
      <c r="B16" s="32" t="s">
        <v>148</v>
      </c>
      <c r="C16" s="32" t="s">
        <v>149</v>
      </c>
      <c r="D16" s="33" t="s">
        <v>23</v>
      </c>
      <c r="E16" s="26">
        <v>2010</v>
      </c>
      <c r="F16" s="26"/>
      <c r="G16" s="26">
        <v>5</v>
      </c>
      <c r="H16" s="26"/>
      <c r="I16" s="26"/>
      <c r="J16" s="26"/>
      <c r="K16" s="26"/>
      <c r="L16" s="26"/>
      <c r="M16" s="26"/>
      <c r="N16" s="31">
        <f t="shared" si="0"/>
        <v>5</v>
      </c>
    </row>
    <row r="17" spans="1:14" ht="12.75">
      <c r="A17" s="13" t="s">
        <v>67</v>
      </c>
      <c r="B17" s="32" t="s">
        <v>150</v>
      </c>
      <c r="C17" s="32" t="s">
        <v>151</v>
      </c>
      <c r="D17" s="33"/>
      <c r="E17" s="26">
        <v>2010</v>
      </c>
      <c r="F17" s="26"/>
      <c r="G17" s="26">
        <v>4</v>
      </c>
      <c r="H17" s="26"/>
      <c r="I17" s="26"/>
      <c r="J17" s="26"/>
      <c r="K17" s="26"/>
      <c r="L17" s="26"/>
      <c r="M17" s="26"/>
      <c r="N17" s="31">
        <f t="shared" si="0"/>
        <v>4</v>
      </c>
    </row>
    <row r="18" spans="1:14" ht="12.75">
      <c r="A18" s="13" t="s">
        <v>69</v>
      </c>
      <c r="B18" s="15" t="s">
        <v>152</v>
      </c>
      <c r="C18" s="15" t="s">
        <v>153</v>
      </c>
      <c r="D18" s="27" t="s">
        <v>129</v>
      </c>
      <c r="E18" s="22">
        <v>2010</v>
      </c>
      <c r="F18" s="22"/>
      <c r="G18" s="22"/>
      <c r="H18" s="22"/>
      <c r="I18" s="22">
        <v>3</v>
      </c>
      <c r="J18" s="22"/>
      <c r="K18" s="22"/>
      <c r="L18" s="22"/>
      <c r="M18" s="22"/>
      <c r="N18" s="31">
        <f t="shared" si="0"/>
        <v>3</v>
      </c>
    </row>
    <row r="19" spans="1:14" ht="12.75">
      <c r="A19" s="13" t="s">
        <v>73</v>
      </c>
      <c r="B19" s="15" t="s">
        <v>154</v>
      </c>
      <c r="C19" s="15" t="s">
        <v>137</v>
      </c>
      <c r="D19" s="27"/>
      <c r="E19" s="22">
        <v>2010</v>
      </c>
      <c r="F19" s="22"/>
      <c r="G19" s="22"/>
      <c r="H19" s="22"/>
      <c r="I19" s="22"/>
      <c r="J19" s="22">
        <v>3</v>
      </c>
      <c r="K19" s="22"/>
      <c r="L19" s="22"/>
      <c r="M19" s="22"/>
      <c r="N19" s="31">
        <f t="shared" si="0"/>
        <v>3</v>
      </c>
    </row>
    <row r="20" spans="1:14" ht="12.75">
      <c r="A20" s="13" t="s">
        <v>76</v>
      </c>
      <c r="B20" s="15" t="s">
        <v>155</v>
      </c>
      <c r="C20" s="15" t="s">
        <v>156</v>
      </c>
      <c r="D20" s="27" t="s">
        <v>40</v>
      </c>
      <c r="E20" s="22">
        <v>2010</v>
      </c>
      <c r="F20" s="22"/>
      <c r="G20" s="22"/>
      <c r="H20" s="22"/>
      <c r="I20" s="22">
        <v>1</v>
      </c>
      <c r="J20" s="22">
        <v>2</v>
      </c>
      <c r="K20" s="22"/>
      <c r="L20" s="22"/>
      <c r="M20" s="22"/>
      <c r="N20" s="31">
        <f t="shared" si="0"/>
        <v>3</v>
      </c>
    </row>
    <row r="21" spans="1:14" ht="12.75">
      <c r="A21" s="13" t="s">
        <v>79</v>
      </c>
      <c r="B21" s="15" t="s">
        <v>157</v>
      </c>
      <c r="C21" s="15" t="s">
        <v>158</v>
      </c>
      <c r="D21" s="15" t="s">
        <v>159</v>
      </c>
      <c r="E21" s="22">
        <v>2010</v>
      </c>
      <c r="F21" s="22"/>
      <c r="G21" s="15"/>
      <c r="H21" s="22">
        <v>2</v>
      </c>
      <c r="I21" s="22"/>
      <c r="J21" s="22"/>
      <c r="K21" s="22"/>
      <c r="L21" s="22"/>
      <c r="M21" s="22"/>
      <c r="N21" s="31">
        <f t="shared" si="0"/>
        <v>2</v>
      </c>
    </row>
    <row r="22" spans="1:14" ht="12.75">
      <c r="A22" s="13" t="s">
        <v>83</v>
      </c>
      <c r="B22" s="15" t="s">
        <v>160</v>
      </c>
      <c r="C22" s="15" t="s">
        <v>161</v>
      </c>
      <c r="D22" s="27" t="s">
        <v>129</v>
      </c>
      <c r="E22" s="22">
        <v>2009</v>
      </c>
      <c r="F22" s="22"/>
      <c r="G22" s="22"/>
      <c r="H22" s="22"/>
      <c r="I22" s="22">
        <v>2</v>
      </c>
      <c r="J22" s="22"/>
      <c r="K22" s="22"/>
      <c r="L22" s="22"/>
      <c r="M22" s="22"/>
      <c r="N22" s="31">
        <f t="shared" si="0"/>
        <v>2</v>
      </c>
    </row>
  </sheetData>
  <sheetProtection/>
  <mergeCells count="1">
    <mergeCell ref="A1:N1"/>
  </mergeCells>
  <printOptions/>
  <pageMargins left="0.5902777777777778" right="0.5902777777777778" top="1.0631944444444446" bottom="1.0631944444444446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PageLayoutView="0" workbookViewId="0" topLeftCell="A1">
      <selection activeCell="A27" sqref="A27"/>
    </sheetView>
  </sheetViews>
  <sheetFormatPr defaultColWidth="11.57421875" defaultRowHeight="12.75"/>
  <cols>
    <col min="1" max="1" width="7.421875" style="1" customWidth="1"/>
    <col min="2" max="3" width="11.57421875" style="0" customWidth="1"/>
    <col min="4" max="4" width="27.8515625" style="2" customWidth="1"/>
    <col min="5" max="5" width="8.7109375" style="3" customWidth="1"/>
    <col min="6" max="6" width="8.421875" style="3" customWidth="1"/>
    <col min="7" max="7" width="9.8515625" style="3" customWidth="1"/>
    <col min="8" max="8" width="8.00390625" style="3" customWidth="1"/>
    <col min="9" max="9" width="9.57421875" style="3" customWidth="1"/>
    <col min="10" max="10" width="9.28125" style="3" customWidth="1"/>
    <col min="11" max="11" width="9.00390625" style="3" customWidth="1"/>
    <col min="12" max="12" width="8.140625" style="3" customWidth="1"/>
    <col min="13" max="13" width="9.7109375" style="3" customWidth="1"/>
    <col min="14" max="14" width="9.8515625" style="29" customWidth="1"/>
    <col min="15" max="15" width="9.57421875" style="0" customWidth="1"/>
    <col min="16" max="16" width="17.00390625" style="0" customWidth="1"/>
  </cols>
  <sheetData>
    <row r="1" spans="1:14" ht="21.75" customHeight="1">
      <c r="A1" s="64" t="s">
        <v>162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12" t="s">
        <v>15</v>
      </c>
      <c r="IV2"/>
    </row>
    <row r="3" spans="1:17" ht="12.75">
      <c r="A3" s="13" t="s">
        <v>16</v>
      </c>
      <c r="B3" s="32" t="s">
        <v>163</v>
      </c>
      <c r="C3" s="32" t="s">
        <v>18</v>
      </c>
      <c r="D3" s="33" t="s">
        <v>164</v>
      </c>
      <c r="E3" s="26">
        <v>2007</v>
      </c>
      <c r="F3" s="22">
        <v>14</v>
      </c>
      <c r="G3" s="22">
        <v>11</v>
      </c>
      <c r="H3" s="22">
        <v>14</v>
      </c>
      <c r="I3" s="26">
        <v>14</v>
      </c>
      <c r="J3" s="26">
        <v>14</v>
      </c>
      <c r="K3" s="26"/>
      <c r="L3" s="26"/>
      <c r="M3" s="26"/>
      <c r="N3" s="31">
        <f aca="true" t="shared" si="0" ref="N3:N26">F3+G3+H3+I3+J3+K3+L3+M3</f>
        <v>67</v>
      </c>
      <c r="O3" s="20"/>
      <c r="Q3" s="2"/>
    </row>
    <row r="4" spans="1:17" ht="12.75">
      <c r="A4" s="13" t="s">
        <v>20</v>
      </c>
      <c r="B4" s="15" t="s">
        <v>165</v>
      </c>
      <c r="C4" s="15" t="s">
        <v>166</v>
      </c>
      <c r="D4" s="27" t="s">
        <v>40</v>
      </c>
      <c r="E4" s="22">
        <v>2007</v>
      </c>
      <c r="F4" s="34">
        <v>7</v>
      </c>
      <c r="G4" s="34">
        <v>6</v>
      </c>
      <c r="H4" s="34">
        <v>7</v>
      </c>
      <c r="I4" s="34">
        <v>11</v>
      </c>
      <c r="J4" s="34">
        <v>7</v>
      </c>
      <c r="K4" s="34"/>
      <c r="L4" s="34"/>
      <c r="M4" s="34"/>
      <c r="N4" s="31">
        <f t="shared" si="0"/>
        <v>38</v>
      </c>
      <c r="O4" s="20"/>
      <c r="Q4" s="2"/>
    </row>
    <row r="5" spans="1:14" ht="15">
      <c r="A5" s="13" t="s">
        <v>24</v>
      </c>
      <c r="B5" s="35" t="s">
        <v>167</v>
      </c>
      <c r="C5" s="15" t="s">
        <v>168</v>
      </c>
      <c r="D5" s="35"/>
      <c r="E5" s="36" t="s">
        <v>169</v>
      </c>
      <c r="F5" s="22"/>
      <c r="G5" s="22">
        <v>7</v>
      </c>
      <c r="H5" s="22">
        <v>9</v>
      </c>
      <c r="I5" s="22">
        <v>9</v>
      </c>
      <c r="J5" s="22">
        <v>11</v>
      </c>
      <c r="K5" s="22"/>
      <c r="L5" s="22"/>
      <c r="M5" s="22"/>
      <c r="N5" s="31">
        <f t="shared" si="0"/>
        <v>36</v>
      </c>
    </row>
    <row r="6" spans="1:14" ht="12.75">
      <c r="A6" s="13" t="s">
        <v>28</v>
      </c>
      <c r="B6" s="15" t="s">
        <v>170</v>
      </c>
      <c r="C6" s="15" t="s">
        <v>166</v>
      </c>
      <c r="D6" s="15" t="s">
        <v>171</v>
      </c>
      <c r="E6" s="17">
        <v>2008</v>
      </c>
      <c r="F6" s="17">
        <v>9</v>
      </c>
      <c r="G6" s="17">
        <v>2</v>
      </c>
      <c r="H6" s="17">
        <v>11</v>
      </c>
      <c r="I6" s="17">
        <v>4</v>
      </c>
      <c r="J6" s="17">
        <v>9</v>
      </c>
      <c r="K6" s="17"/>
      <c r="L6" s="15"/>
      <c r="M6" s="15"/>
      <c r="N6" s="31">
        <f t="shared" si="0"/>
        <v>35</v>
      </c>
    </row>
    <row r="7" spans="1:14" ht="12.75">
      <c r="A7" s="13" t="s">
        <v>32</v>
      </c>
      <c r="B7" s="15" t="s">
        <v>172</v>
      </c>
      <c r="C7" s="15" t="s">
        <v>18</v>
      </c>
      <c r="D7" s="15" t="s">
        <v>40</v>
      </c>
      <c r="E7" s="22">
        <v>2007</v>
      </c>
      <c r="F7" s="22">
        <v>11</v>
      </c>
      <c r="G7" s="22">
        <v>5</v>
      </c>
      <c r="H7" s="22">
        <v>1</v>
      </c>
      <c r="I7" s="26">
        <v>5</v>
      </c>
      <c r="J7" s="26">
        <v>6</v>
      </c>
      <c r="K7" s="26"/>
      <c r="L7" s="26"/>
      <c r="M7" s="26"/>
      <c r="N7" s="31">
        <f t="shared" si="0"/>
        <v>28</v>
      </c>
    </row>
    <row r="8" spans="1:14" ht="12.75">
      <c r="A8" s="13" t="s">
        <v>37</v>
      </c>
      <c r="B8" s="15" t="s">
        <v>173</v>
      </c>
      <c r="C8" s="15" t="s">
        <v>174</v>
      </c>
      <c r="D8" s="15" t="s">
        <v>23</v>
      </c>
      <c r="E8" s="17">
        <v>2007</v>
      </c>
      <c r="F8" s="17">
        <v>6</v>
      </c>
      <c r="G8" s="17"/>
      <c r="H8" s="17">
        <v>6</v>
      </c>
      <c r="I8" s="17"/>
      <c r="J8" s="17">
        <v>4</v>
      </c>
      <c r="K8" s="17"/>
      <c r="L8" s="15"/>
      <c r="M8" s="15"/>
      <c r="N8" s="31">
        <f t="shared" si="0"/>
        <v>16</v>
      </c>
    </row>
    <row r="9" spans="1:14" ht="15">
      <c r="A9" s="13" t="s">
        <v>41</v>
      </c>
      <c r="B9" s="35" t="s">
        <v>175</v>
      </c>
      <c r="C9" s="15" t="s">
        <v>176</v>
      </c>
      <c r="D9" s="35" t="s">
        <v>177</v>
      </c>
      <c r="E9" s="36" t="s">
        <v>169</v>
      </c>
      <c r="F9" s="22"/>
      <c r="G9" s="22">
        <v>14</v>
      </c>
      <c r="H9" s="22"/>
      <c r="I9" s="22"/>
      <c r="J9" s="22"/>
      <c r="K9" s="22"/>
      <c r="L9" s="22"/>
      <c r="M9" s="22"/>
      <c r="N9" s="31">
        <f t="shared" si="0"/>
        <v>14</v>
      </c>
    </row>
    <row r="10" spans="1:14" ht="15">
      <c r="A10" s="13" t="s">
        <v>45</v>
      </c>
      <c r="B10" s="35" t="s">
        <v>178</v>
      </c>
      <c r="C10" s="15" t="s">
        <v>26</v>
      </c>
      <c r="D10" s="35"/>
      <c r="E10" s="36" t="s">
        <v>169</v>
      </c>
      <c r="F10" s="22"/>
      <c r="G10" s="22">
        <v>9</v>
      </c>
      <c r="H10" s="22"/>
      <c r="I10" s="22"/>
      <c r="J10" s="22"/>
      <c r="K10" s="22"/>
      <c r="L10" s="22"/>
      <c r="M10" s="22"/>
      <c r="N10" s="31">
        <f t="shared" si="0"/>
        <v>9</v>
      </c>
    </row>
    <row r="11" spans="1:14" ht="12.75">
      <c r="A11" s="13" t="s">
        <v>49</v>
      </c>
      <c r="B11" s="15" t="s">
        <v>179</v>
      </c>
      <c r="C11" s="15" t="s">
        <v>180</v>
      </c>
      <c r="D11" s="27" t="s">
        <v>118</v>
      </c>
      <c r="E11" s="22">
        <v>2007</v>
      </c>
      <c r="F11" s="22"/>
      <c r="G11" s="22"/>
      <c r="H11" s="22"/>
      <c r="I11" s="22">
        <v>7</v>
      </c>
      <c r="J11" s="22"/>
      <c r="K11" s="22"/>
      <c r="L11" s="22"/>
      <c r="M11" s="22"/>
      <c r="N11" s="31">
        <f t="shared" si="0"/>
        <v>7</v>
      </c>
    </row>
    <row r="12" spans="1:14" ht="12.75">
      <c r="A12" s="13" t="s">
        <v>52</v>
      </c>
      <c r="B12" s="15" t="s">
        <v>181</v>
      </c>
      <c r="C12" s="15" t="s">
        <v>54</v>
      </c>
      <c r="D12" s="15" t="s">
        <v>23</v>
      </c>
      <c r="E12" s="17">
        <v>2008</v>
      </c>
      <c r="F12" s="17">
        <v>4</v>
      </c>
      <c r="G12" s="17"/>
      <c r="H12" s="17">
        <v>2</v>
      </c>
      <c r="I12" s="17"/>
      <c r="J12" s="17"/>
      <c r="K12" s="17"/>
      <c r="L12" s="15"/>
      <c r="M12" s="15"/>
      <c r="N12" s="31">
        <f t="shared" si="0"/>
        <v>6</v>
      </c>
    </row>
    <row r="13" spans="1:14" ht="12.75">
      <c r="A13" s="13" t="s">
        <v>55</v>
      </c>
      <c r="B13" s="15" t="s">
        <v>182</v>
      </c>
      <c r="C13" s="15" t="s">
        <v>75</v>
      </c>
      <c r="D13" s="27" t="s">
        <v>40</v>
      </c>
      <c r="E13" s="22">
        <v>2007</v>
      </c>
      <c r="F13" s="22"/>
      <c r="G13" s="22"/>
      <c r="H13" s="22"/>
      <c r="I13" s="22">
        <v>6</v>
      </c>
      <c r="J13" s="22"/>
      <c r="K13" s="22"/>
      <c r="L13" s="22"/>
      <c r="M13" s="22"/>
      <c r="N13" s="31">
        <f t="shared" si="0"/>
        <v>6</v>
      </c>
    </row>
    <row r="14" spans="1:14" ht="12.75">
      <c r="A14" s="13" t="s">
        <v>59</v>
      </c>
      <c r="B14" s="15" t="s">
        <v>183</v>
      </c>
      <c r="C14" s="15" t="s">
        <v>81</v>
      </c>
      <c r="D14" s="15" t="s">
        <v>23</v>
      </c>
      <c r="E14" s="17">
        <v>2007</v>
      </c>
      <c r="F14" s="17">
        <v>5</v>
      </c>
      <c r="G14" s="17"/>
      <c r="H14" s="17"/>
      <c r="I14" s="17">
        <v>1</v>
      </c>
      <c r="J14" s="17"/>
      <c r="K14" s="17"/>
      <c r="L14" s="15"/>
      <c r="M14" s="15"/>
      <c r="N14" s="31">
        <f t="shared" si="0"/>
        <v>6</v>
      </c>
    </row>
    <row r="15" spans="1:14" ht="12.75">
      <c r="A15" s="13" t="s">
        <v>62</v>
      </c>
      <c r="B15" s="15" t="s">
        <v>184</v>
      </c>
      <c r="C15" s="15" t="s">
        <v>185</v>
      </c>
      <c r="D15" s="27" t="s">
        <v>186</v>
      </c>
      <c r="E15" s="22">
        <v>2008</v>
      </c>
      <c r="F15" s="22"/>
      <c r="G15" s="22"/>
      <c r="H15" s="22"/>
      <c r="I15" s="22"/>
      <c r="J15" s="22">
        <v>5</v>
      </c>
      <c r="K15" s="22"/>
      <c r="L15" s="22"/>
      <c r="M15" s="22"/>
      <c r="N15" s="31">
        <f t="shared" si="0"/>
        <v>5</v>
      </c>
    </row>
    <row r="16" spans="1:14" ht="12.75">
      <c r="A16" s="13" t="s">
        <v>65</v>
      </c>
      <c r="B16" s="15" t="s">
        <v>187</v>
      </c>
      <c r="C16" s="15" t="s">
        <v>166</v>
      </c>
      <c r="D16" s="27" t="s">
        <v>40</v>
      </c>
      <c r="E16" s="22">
        <v>2008</v>
      </c>
      <c r="F16" s="22"/>
      <c r="G16" s="22"/>
      <c r="H16" s="22"/>
      <c r="I16" s="22">
        <v>2</v>
      </c>
      <c r="J16" s="22">
        <v>3</v>
      </c>
      <c r="K16" s="22"/>
      <c r="L16" s="22"/>
      <c r="M16" s="22"/>
      <c r="N16" s="31">
        <f t="shared" si="0"/>
        <v>5</v>
      </c>
    </row>
    <row r="17" spans="1:14" ht="12.75">
      <c r="A17" s="13" t="s">
        <v>67</v>
      </c>
      <c r="B17" s="15" t="s">
        <v>188</v>
      </c>
      <c r="C17" s="15" t="s">
        <v>189</v>
      </c>
      <c r="D17" s="27" t="s">
        <v>190</v>
      </c>
      <c r="E17" s="22">
        <v>2007</v>
      </c>
      <c r="F17" s="22"/>
      <c r="G17" s="22"/>
      <c r="H17" s="22">
        <v>5</v>
      </c>
      <c r="I17" s="22"/>
      <c r="J17" s="22"/>
      <c r="K17" s="22"/>
      <c r="L17" s="22"/>
      <c r="M17" s="22"/>
      <c r="N17" s="31">
        <f t="shared" si="0"/>
        <v>5</v>
      </c>
    </row>
    <row r="18" spans="1:14" ht="12.75">
      <c r="A18" s="13" t="s">
        <v>69</v>
      </c>
      <c r="B18" s="15" t="s">
        <v>191</v>
      </c>
      <c r="C18" s="15" t="s">
        <v>26</v>
      </c>
      <c r="D18" s="27" t="s">
        <v>6</v>
      </c>
      <c r="E18" s="22">
        <v>2007</v>
      </c>
      <c r="F18" s="22"/>
      <c r="G18" s="22"/>
      <c r="H18" s="22">
        <v>4</v>
      </c>
      <c r="I18" s="22"/>
      <c r="J18" s="22"/>
      <c r="K18" s="22"/>
      <c r="L18" s="22"/>
      <c r="M18" s="22"/>
      <c r="N18" s="31">
        <f t="shared" si="0"/>
        <v>4</v>
      </c>
    </row>
    <row r="19" spans="1:14" ht="15">
      <c r="A19" s="13" t="s">
        <v>73</v>
      </c>
      <c r="B19" s="35" t="s">
        <v>192</v>
      </c>
      <c r="C19" s="15" t="s">
        <v>189</v>
      </c>
      <c r="D19" s="35" t="s">
        <v>193</v>
      </c>
      <c r="E19" s="36" t="s">
        <v>194</v>
      </c>
      <c r="F19" s="22"/>
      <c r="G19" s="22">
        <v>4</v>
      </c>
      <c r="H19" s="22"/>
      <c r="I19" s="22"/>
      <c r="J19" s="22"/>
      <c r="K19" s="22"/>
      <c r="L19" s="22"/>
      <c r="M19" s="22"/>
      <c r="N19" s="31">
        <f t="shared" si="0"/>
        <v>4</v>
      </c>
    </row>
    <row r="20" spans="1:14" ht="12.75">
      <c r="A20" s="13" t="s">
        <v>76</v>
      </c>
      <c r="B20" s="15" t="s">
        <v>195</v>
      </c>
      <c r="C20" s="15" t="s">
        <v>196</v>
      </c>
      <c r="D20" s="27" t="s">
        <v>40</v>
      </c>
      <c r="E20" s="22">
        <v>2007</v>
      </c>
      <c r="F20" s="22"/>
      <c r="G20" s="22"/>
      <c r="H20" s="22">
        <v>3</v>
      </c>
      <c r="I20" s="22"/>
      <c r="J20" s="22"/>
      <c r="K20" s="22"/>
      <c r="L20" s="22"/>
      <c r="M20" s="22"/>
      <c r="N20" s="31">
        <f t="shared" si="0"/>
        <v>3</v>
      </c>
    </row>
    <row r="21" spans="1:14" ht="12.75">
      <c r="A21" s="13" t="s">
        <v>79</v>
      </c>
      <c r="B21" s="15" t="s">
        <v>197</v>
      </c>
      <c r="C21" s="15" t="s">
        <v>198</v>
      </c>
      <c r="D21" s="27" t="s">
        <v>40</v>
      </c>
      <c r="E21" s="22">
        <v>2007</v>
      </c>
      <c r="F21" s="22"/>
      <c r="G21" s="22"/>
      <c r="H21" s="22"/>
      <c r="I21" s="22">
        <v>3</v>
      </c>
      <c r="J21" s="22"/>
      <c r="K21" s="22"/>
      <c r="L21" s="22"/>
      <c r="M21" s="22"/>
      <c r="N21" s="31">
        <f t="shared" si="0"/>
        <v>3</v>
      </c>
    </row>
    <row r="22" spans="1:14" ht="15">
      <c r="A22" s="13" t="s">
        <v>83</v>
      </c>
      <c r="B22" s="35" t="s">
        <v>199</v>
      </c>
      <c r="C22" s="15" t="s">
        <v>26</v>
      </c>
      <c r="D22" s="35"/>
      <c r="E22" s="36" t="s">
        <v>194</v>
      </c>
      <c r="F22" s="22"/>
      <c r="G22" s="22">
        <v>3</v>
      </c>
      <c r="H22" s="22"/>
      <c r="I22" s="22"/>
      <c r="J22" s="22"/>
      <c r="K22" s="22"/>
      <c r="L22" s="22"/>
      <c r="M22" s="22"/>
      <c r="N22" s="31">
        <f t="shared" si="0"/>
        <v>3</v>
      </c>
    </row>
    <row r="23" spans="1:14" ht="12.75">
      <c r="A23" s="13" t="s">
        <v>87</v>
      </c>
      <c r="B23" s="15" t="s">
        <v>200</v>
      </c>
      <c r="C23" s="15" t="s">
        <v>198</v>
      </c>
      <c r="D23" s="15" t="s">
        <v>23</v>
      </c>
      <c r="E23" s="17">
        <v>2008</v>
      </c>
      <c r="F23" s="17">
        <v>3</v>
      </c>
      <c r="G23" s="17"/>
      <c r="H23" s="17"/>
      <c r="I23" s="17"/>
      <c r="J23" s="17"/>
      <c r="K23" s="17"/>
      <c r="L23" s="15"/>
      <c r="M23" s="15"/>
      <c r="N23" s="31">
        <f t="shared" si="0"/>
        <v>3</v>
      </c>
    </row>
    <row r="24" spans="1:14" ht="12.75">
      <c r="A24" s="13" t="s">
        <v>89</v>
      </c>
      <c r="B24" s="15" t="s">
        <v>201</v>
      </c>
      <c r="C24" s="15" t="s">
        <v>202</v>
      </c>
      <c r="D24" s="27"/>
      <c r="E24" s="22">
        <v>2007</v>
      </c>
      <c r="F24" s="22"/>
      <c r="G24" s="22"/>
      <c r="H24" s="22"/>
      <c r="I24" s="22"/>
      <c r="J24" s="22">
        <v>2</v>
      </c>
      <c r="K24" s="22"/>
      <c r="L24" s="22"/>
      <c r="M24" s="22"/>
      <c r="N24" s="31">
        <f t="shared" si="0"/>
        <v>2</v>
      </c>
    </row>
    <row r="25" spans="1:14" ht="12.75">
      <c r="A25" s="13" t="s">
        <v>91</v>
      </c>
      <c r="B25" s="15" t="s">
        <v>203</v>
      </c>
      <c r="C25" s="15" t="s">
        <v>166</v>
      </c>
      <c r="D25" s="27" t="s">
        <v>40</v>
      </c>
      <c r="E25" s="22">
        <v>2008</v>
      </c>
      <c r="F25" s="22"/>
      <c r="G25" s="22"/>
      <c r="H25" s="22"/>
      <c r="I25" s="22"/>
      <c r="J25" s="22">
        <v>1</v>
      </c>
      <c r="K25" s="22"/>
      <c r="L25" s="22"/>
      <c r="M25" s="22"/>
      <c r="N25" s="31">
        <f t="shared" si="0"/>
        <v>1</v>
      </c>
    </row>
    <row r="26" spans="1:14" ht="15">
      <c r="A26" s="13" t="s">
        <v>94</v>
      </c>
      <c r="B26" s="35" t="s">
        <v>204</v>
      </c>
      <c r="C26" s="15" t="s">
        <v>205</v>
      </c>
      <c r="D26" s="35"/>
      <c r="E26" s="36" t="s">
        <v>169</v>
      </c>
      <c r="F26" s="22"/>
      <c r="G26" s="22">
        <v>1</v>
      </c>
      <c r="H26" s="22"/>
      <c r="I26" s="22"/>
      <c r="J26" s="22"/>
      <c r="K26" s="22"/>
      <c r="L26" s="22"/>
      <c r="M26" s="22"/>
      <c r="N26" s="31">
        <f t="shared" si="0"/>
        <v>1</v>
      </c>
    </row>
  </sheetData>
  <sheetProtection/>
  <mergeCells count="1">
    <mergeCell ref="A1:N1"/>
  </mergeCells>
  <printOptions/>
  <pageMargins left="0.5902777777777778" right="0.5902777777777778" top="0.5513888888888889" bottom="0.5118055555555556" header="0.5118055555555556" footer="0.5118055555555556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zoomScalePageLayoutView="0" workbookViewId="0" topLeftCell="A1">
      <selection activeCell="B38" sqref="B38"/>
    </sheetView>
  </sheetViews>
  <sheetFormatPr defaultColWidth="11.57421875" defaultRowHeight="12.75"/>
  <cols>
    <col min="1" max="1" width="7.00390625" style="1" customWidth="1"/>
    <col min="2" max="2" width="16.57421875" style="0" customWidth="1"/>
    <col min="3" max="3" width="11.57421875" style="0" customWidth="1"/>
    <col min="4" max="4" width="26.00390625" style="37" customWidth="1"/>
    <col min="5" max="5" width="8.7109375" style="3" customWidth="1"/>
    <col min="6" max="7" width="10.421875" style="3" customWidth="1"/>
    <col min="8" max="9" width="10.28125" style="3" customWidth="1"/>
    <col min="10" max="10" width="10.00390625" style="3" customWidth="1"/>
    <col min="11" max="11" width="8.421875" style="3" customWidth="1"/>
    <col min="12" max="12" width="9.00390625" style="3" customWidth="1"/>
    <col min="13" max="13" width="9.57421875" style="3" customWidth="1"/>
    <col min="14" max="14" width="8.28125" style="29" customWidth="1"/>
    <col min="15" max="15" width="7.00390625" style="3" customWidth="1"/>
    <col min="16" max="16" width="17.00390625" style="0" customWidth="1"/>
  </cols>
  <sheetData>
    <row r="1" spans="1:14" ht="21.75" customHeight="1">
      <c r="A1" s="64" t="s">
        <v>206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30"/>
      <c r="IV2"/>
    </row>
    <row r="3" spans="1:18" ht="12.75">
      <c r="A3" s="13" t="s">
        <v>16</v>
      </c>
      <c r="B3" s="15" t="s">
        <v>207</v>
      </c>
      <c r="C3" s="15" t="s">
        <v>208</v>
      </c>
      <c r="D3" s="38" t="s">
        <v>19</v>
      </c>
      <c r="E3" s="22">
        <v>2007</v>
      </c>
      <c r="F3" s="22">
        <v>14</v>
      </c>
      <c r="G3" s="26"/>
      <c r="H3" s="26">
        <v>11</v>
      </c>
      <c r="I3" s="26">
        <v>11</v>
      </c>
      <c r="J3" s="26">
        <v>11</v>
      </c>
      <c r="K3" s="26"/>
      <c r="L3" s="26"/>
      <c r="M3" s="26"/>
      <c r="N3" s="19">
        <f aca="true" t="shared" si="0" ref="N3:N34">F3+G3+H3+I3+J3+K3+L3+M3</f>
        <v>47</v>
      </c>
      <c r="O3" s="20"/>
      <c r="P3" s="20"/>
      <c r="Q3" s="21"/>
      <c r="R3" s="20"/>
    </row>
    <row r="4" spans="1:18" ht="12.75">
      <c r="A4" s="13" t="s">
        <v>20</v>
      </c>
      <c r="B4" s="15" t="s">
        <v>209</v>
      </c>
      <c r="C4" s="15" t="s">
        <v>210</v>
      </c>
      <c r="D4" s="38" t="s">
        <v>19</v>
      </c>
      <c r="E4" s="22">
        <v>2007</v>
      </c>
      <c r="F4" s="22">
        <v>11</v>
      </c>
      <c r="G4" s="22">
        <v>7</v>
      </c>
      <c r="H4" s="22">
        <v>14</v>
      </c>
      <c r="I4" s="22">
        <v>6</v>
      </c>
      <c r="J4" s="22">
        <v>9</v>
      </c>
      <c r="K4" s="22"/>
      <c r="L4" s="22"/>
      <c r="M4" s="22"/>
      <c r="N4" s="19">
        <f t="shared" si="0"/>
        <v>47</v>
      </c>
      <c r="O4" s="20"/>
      <c r="P4" s="20"/>
      <c r="Q4" s="21"/>
      <c r="R4" s="20"/>
    </row>
    <row r="5" spans="1:14" ht="12.75">
      <c r="A5" s="13" t="s">
        <v>24</v>
      </c>
      <c r="B5" s="15" t="s">
        <v>211</v>
      </c>
      <c r="C5" s="15" t="s">
        <v>133</v>
      </c>
      <c r="D5" s="38" t="s">
        <v>190</v>
      </c>
      <c r="E5" s="22">
        <v>2007</v>
      </c>
      <c r="F5" s="22">
        <v>7</v>
      </c>
      <c r="G5" s="22">
        <v>5</v>
      </c>
      <c r="H5" s="22">
        <v>9</v>
      </c>
      <c r="I5" s="22">
        <v>7</v>
      </c>
      <c r="J5" s="22">
        <v>6</v>
      </c>
      <c r="K5" s="22"/>
      <c r="L5" s="22"/>
      <c r="M5" s="22"/>
      <c r="N5" s="19">
        <f t="shared" si="0"/>
        <v>34</v>
      </c>
    </row>
    <row r="6" spans="1:14" ht="12.75">
      <c r="A6" s="13" t="s">
        <v>28</v>
      </c>
      <c r="B6" s="15" t="s">
        <v>212</v>
      </c>
      <c r="C6" s="15" t="s">
        <v>213</v>
      </c>
      <c r="D6" s="38" t="s">
        <v>19</v>
      </c>
      <c r="E6" s="22">
        <v>2007</v>
      </c>
      <c r="F6" s="22">
        <v>9</v>
      </c>
      <c r="G6" s="22"/>
      <c r="H6" s="22">
        <v>6</v>
      </c>
      <c r="I6" s="22">
        <v>5</v>
      </c>
      <c r="J6" s="22"/>
      <c r="K6" s="22"/>
      <c r="L6" s="22"/>
      <c r="M6" s="22"/>
      <c r="N6" s="19">
        <f t="shared" si="0"/>
        <v>20</v>
      </c>
    </row>
    <row r="7" spans="1:14" ht="15">
      <c r="A7" s="13" t="s">
        <v>32</v>
      </c>
      <c r="B7" s="35" t="s">
        <v>214</v>
      </c>
      <c r="C7" s="15" t="s">
        <v>215</v>
      </c>
      <c r="D7" s="35" t="s">
        <v>216</v>
      </c>
      <c r="E7" s="36" t="s">
        <v>194</v>
      </c>
      <c r="F7" s="22"/>
      <c r="G7" s="22">
        <v>1</v>
      </c>
      <c r="H7" s="22">
        <v>7</v>
      </c>
      <c r="I7" s="22">
        <v>3</v>
      </c>
      <c r="J7" s="22">
        <v>5</v>
      </c>
      <c r="K7" s="22"/>
      <c r="L7" s="22"/>
      <c r="M7" s="22"/>
      <c r="N7" s="19">
        <f t="shared" si="0"/>
        <v>16</v>
      </c>
    </row>
    <row r="8" spans="1:14" ht="12.75">
      <c r="A8" s="13" t="s">
        <v>37</v>
      </c>
      <c r="B8" s="15" t="s">
        <v>217</v>
      </c>
      <c r="C8" s="15" t="s">
        <v>218</v>
      </c>
      <c r="D8" s="38" t="s">
        <v>219</v>
      </c>
      <c r="E8" s="22">
        <v>2007</v>
      </c>
      <c r="F8" s="22"/>
      <c r="G8" s="22"/>
      <c r="H8" s="22"/>
      <c r="I8" s="22"/>
      <c r="J8" s="22">
        <v>14</v>
      </c>
      <c r="K8" s="22"/>
      <c r="L8" s="22"/>
      <c r="M8" s="22"/>
      <c r="N8" s="19">
        <f t="shared" si="0"/>
        <v>14</v>
      </c>
    </row>
    <row r="9" spans="1:14" ht="12.75">
      <c r="A9" s="13" t="s">
        <v>41</v>
      </c>
      <c r="B9" s="15" t="s">
        <v>220</v>
      </c>
      <c r="C9" s="15" t="s">
        <v>149</v>
      </c>
      <c r="D9" s="38" t="s">
        <v>171</v>
      </c>
      <c r="E9" s="22">
        <v>2007</v>
      </c>
      <c r="F9" s="22"/>
      <c r="G9" s="22"/>
      <c r="H9" s="22"/>
      <c r="I9" s="22">
        <v>14</v>
      </c>
      <c r="J9" s="22"/>
      <c r="K9" s="22"/>
      <c r="L9" s="22"/>
      <c r="M9" s="22"/>
      <c r="N9" s="19">
        <f t="shared" si="0"/>
        <v>14</v>
      </c>
    </row>
    <row r="10" spans="1:14" ht="15">
      <c r="A10" s="13" t="s">
        <v>45</v>
      </c>
      <c r="B10" s="35" t="s">
        <v>221</v>
      </c>
      <c r="C10" s="15" t="s">
        <v>208</v>
      </c>
      <c r="D10" s="35" t="s">
        <v>171</v>
      </c>
      <c r="E10" s="36" t="s">
        <v>169</v>
      </c>
      <c r="F10" s="22"/>
      <c r="G10" s="22">
        <v>14</v>
      </c>
      <c r="H10" s="22"/>
      <c r="I10" s="22"/>
      <c r="J10" s="22"/>
      <c r="K10" s="22"/>
      <c r="L10" s="22"/>
      <c r="M10" s="22"/>
      <c r="N10" s="19">
        <f t="shared" si="0"/>
        <v>14</v>
      </c>
    </row>
    <row r="11" spans="1:14" ht="15">
      <c r="A11" s="13" t="s">
        <v>49</v>
      </c>
      <c r="B11" s="35" t="s">
        <v>222</v>
      </c>
      <c r="C11" s="15" t="s">
        <v>223</v>
      </c>
      <c r="D11" s="35" t="s">
        <v>224</v>
      </c>
      <c r="E11" s="36" t="s">
        <v>169</v>
      </c>
      <c r="F11" s="22"/>
      <c r="G11" s="22">
        <v>11</v>
      </c>
      <c r="H11" s="22"/>
      <c r="I11" s="22"/>
      <c r="J11" s="22"/>
      <c r="K11" s="22"/>
      <c r="L11" s="22"/>
      <c r="M11" s="22"/>
      <c r="N11" s="19">
        <f t="shared" si="0"/>
        <v>11</v>
      </c>
    </row>
    <row r="12" spans="1:14" ht="12.75">
      <c r="A12" s="13" t="s">
        <v>52</v>
      </c>
      <c r="B12" s="15" t="s">
        <v>225</v>
      </c>
      <c r="C12" s="15" t="s">
        <v>226</v>
      </c>
      <c r="D12" s="38" t="s">
        <v>129</v>
      </c>
      <c r="E12" s="22">
        <v>2007</v>
      </c>
      <c r="F12" s="22"/>
      <c r="G12" s="22"/>
      <c r="H12" s="22"/>
      <c r="I12" s="22">
        <v>9</v>
      </c>
      <c r="J12" s="22"/>
      <c r="K12" s="22"/>
      <c r="L12" s="22"/>
      <c r="M12" s="22"/>
      <c r="N12" s="19">
        <f t="shared" si="0"/>
        <v>9</v>
      </c>
    </row>
    <row r="13" spans="1:14" ht="15">
      <c r="A13" s="13" t="s">
        <v>55</v>
      </c>
      <c r="B13" s="35" t="s">
        <v>227</v>
      </c>
      <c r="C13" s="15" t="s">
        <v>131</v>
      </c>
      <c r="D13" s="35" t="s">
        <v>228</v>
      </c>
      <c r="E13" s="36" t="s">
        <v>169</v>
      </c>
      <c r="F13" s="22"/>
      <c r="G13" s="22">
        <v>9</v>
      </c>
      <c r="H13" s="22"/>
      <c r="I13" s="22"/>
      <c r="J13" s="22"/>
      <c r="K13" s="22"/>
      <c r="L13" s="22"/>
      <c r="M13" s="22"/>
      <c r="N13" s="19">
        <f t="shared" si="0"/>
        <v>9</v>
      </c>
    </row>
    <row r="14" spans="1:14" ht="15">
      <c r="A14" s="13" t="s">
        <v>59</v>
      </c>
      <c r="B14" s="15" t="s">
        <v>229</v>
      </c>
      <c r="C14" s="15" t="s">
        <v>230</v>
      </c>
      <c r="D14" s="38" t="s">
        <v>171</v>
      </c>
      <c r="E14" s="36" t="s">
        <v>169</v>
      </c>
      <c r="F14" s="22"/>
      <c r="G14" s="22"/>
      <c r="H14" s="22">
        <v>5</v>
      </c>
      <c r="I14" s="22"/>
      <c r="J14" s="22">
        <v>3</v>
      </c>
      <c r="K14" s="22"/>
      <c r="L14" s="22"/>
      <c r="M14" s="22"/>
      <c r="N14" s="19">
        <f t="shared" si="0"/>
        <v>8</v>
      </c>
    </row>
    <row r="15" spans="1:14" ht="12.75">
      <c r="A15" s="13" t="s">
        <v>62</v>
      </c>
      <c r="B15" s="15" t="s">
        <v>231</v>
      </c>
      <c r="C15" s="15" t="s">
        <v>128</v>
      </c>
      <c r="D15" s="38" t="s">
        <v>164</v>
      </c>
      <c r="E15" s="22">
        <v>2007</v>
      </c>
      <c r="F15" s="22"/>
      <c r="G15" s="22"/>
      <c r="H15" s="22"/>
      <c r="I15" s="22"/>
      <c r="J15" s="22">
        <v>7</v>
      </c>
      <c r="K15" s="22"/>
      <c r="L15" s="22"/>
      <c r="M15" s="22"/>
      <c r="N15" s="19">
        <f t="shared" si="0"/>
        <v>7</v>
      </c>
    </row>
    <row r="16" spans="1:14" ht="15">
      <c r="A16" s="13" t="s">
        <v>65</v>
      </c>
      <c r="B16" s="35" t="s">
        <v>232</v>
      </c>
      <c r="C16" s="15" t="s">
        <v>156</v>
      </c>
      <c r="D16" s="35" t="s">
        <v>190</v>
      </c>
      <c r="E16" s="36" t="s">
        <v>169</v>
      </c>
      <c r="F16" s="22"/>
      <c r="G16" s="22">
        <v>6</v>
      </c>
      <c r="H16" s="22"/>
      <c r="I16" s="22"/>
      <c r="J16" s="22"/>
      <c r="K16" s="22"/>
      <c r="L16" s="22"/>
      <c r="M16" s="22"/>
      <c r="N16" s="19">
        <f t="shared" si="0"/>
        <v>6</v>
      </c>
    </row>
    <row r="17" spans="1:14" ht="12.75">
      <c r="A17" s="13" t="s">
        <v>67</v>
      </c>
      <c r="B17" s="15" t="s">
        <v>233</v>
      </c>
      <c r="C17" s="15" t="s">
        <v>234</v>
      </c>
      <c r="D17" s="38" t="s">
        <v>235</v>
      </c>
      <c r="E17" s="22">
        <v>2007</v>
      </c>
      <c r="F17" s="22">
        <v>6</v>
      </c>
      <c r="G17" s="22"/>
      <c r="H17" s="22"/>
      <c r="I17" s="22"/>
      <c r="J17" s="22"/>
      <c r="K17" s="22"/>
      <c r="L17" s="22"/>
      <c r="M17" s="22"/>
      <c r="N17" s="19">
        <f t="shared" si="0"/>
        <v>6</v>
      </c>
    </row>
    <row r="18" spans="1:14" ht="12.75">
      <c r="A18" s="13" t="s">
        <v>69</v>
      </c>
      <c r="B18" s="15" t="s">
        <v>236</v>
      </c>
      <c r="C18" s="15" t="s">
        <v>237</v>
      </c>
      <c r="D18" s="38" t="s">
        <v>23</v>
      </c>
      <c r="E18" s="22">
        <v>2007</v>
      </c>
      <c r="F18" s="22">
        <v>5</v>
      </c>
      <c r="G18" s="22"/>
      <c r="H18" s="22"/>
      <c r="I18" s="22"/>
      <c r="J18" s="22"/>
      <c r="K18" s="22"/>
      <c r="L18" s="22"/>
      <c r="M18" s="22"/>
      <c r="N18" s="19">
        <f t="shared" si="0"/>
        <v>5</v>
      </c>
    </row>
    <row r="19" spans="1:14" ht="12.75">
      <c r="A19" s="13" t="s">
        <v>73</v>
      </c>
      <c r="B19" s="15" t="s">
        <v>222</v>
      </c>
      <c r="C19" s="15" t="s">
        <v>238</v>
      </c>
      <c r="D19" s="38" t="s">
        <v>23</v>
      </c>
      <c r="E19" s="22">
        <v>2008</v>
      </c>
      <c r="F19" s="22">
        <v>4</v>
      </c>
      <c r="G19" s="22"/>
      <c r="H19" s="22">
        <v>1</v>
      </c>
      <c r="I19" s="22"/>
      <c r="J19" s="22"/>
      <c r="K19" s="22"/>
      <c r="L19" s="22"/>
      <c r="M19" s="22"/>
      <c r="N19" s="19">
        <f t="shared" si="0"/>
        <v>5</v>
      </c>
    </row>
    <row r="20" spans="1:14" ht="12.75">
      <c r="A20" s="13" t="s">
        <v>76</v>
      </c>
      <c r="B20" s="15" t="s">
        <v>239</v>
      </c>
      <c r="C20" s="15" t="s">
        <v>121</v>
      </c>
      <c r="D20" s="38"/>
      <c r="E20" s="22">
        <v>2007</v>
      </c>
      <c r="F20" s="22"/>
      <c r="G20" s="22"/>
      <c r="H20" s="22"/>
      <c r="I20" s="22"/>
      <c r="J20" s="22">
        <v>4</v>
      </c>
      <c r="K20" s="22"/>
      <c r="L20" s="22"/>
      <c r="M20" s="22"/>
      <c r="N20" s="19">
        <f t="shared" si="0"/>
        <v>4</v>
      </c>
    </row>
    <row r="21" spans="1:14" ht="15">
      <c r="A21" s="13" t="s">
        <v>79</v>
      </c>
      <c r="B21" s="35" t="s">
        <v>240</v>
      </c>
      <c r="C21" s="15" t="s">
        <v>241</v>
      </c>
      <c r="D21" s="35"/>
      <c r="E21" s="36" t="s">
        <v>194</v>
      </c>
      <c r="F21" s="22"/>
      <c r="G21" s="22">
        <v>4</v>
      </c>
      <c r="H21" s="22"/>
      <c r="I21" s="22"/>
      <c r="J21" s="22"/>
      <c r="K21" s="22"/>
      <c r="L21" s="22"/>
      <c r="M21" s="22"/>
      <c r="N21" s="19">
        <f t="shared" si="0"/>
        <v>4</v>
      </c>
    </row>
    <row r="22" spans="1:14" ht="12.75">
      <c r="A22" s="13" t="s">
        <v>83</v>
      </c>
      <c r="B22" s="15" t="s">
        <v>242</v>
      </c>
      <c r="C22" s="15" t="s">
        <v>243</v>
      </c>
      <c r="D22" s="38" t="s">
        <v>171</v>
      </c>
      <c r="E22" s="22">
        <v>2007</v>
      </c>
      <c r="F22" s="22"/>
      <c r="G22" s="22"/>
      <c r="H22" s="22"/>
      <c r="I22" s="22">
        <v>4</v>
      </c>
      <c r="J22" s="22"/>
      <c r="K22" s="22"/>
      <c r="L22" s="22"/>
      <c r="M22" s="22"/>
      <c r="N22" s="19">
        <f t="shared" si="0"/>
        <v>4</v>
      </c>
    </row>
    <row r="23" spans="1:14" ht="12.75">
      <c r="A23" s="13" t="s">
        <v>87</v>
      </c>
      <c r="B23" s="15" t="s">
        <v>244</v>
      </c>
      <c r="C23" s="15" t="s">
        <v>245</v>
      </c>
      <c r="D23" s="38" t="s">
        <v>216</v>
      </c>
      <c r="E23" s="22">
        <v>2008</v>
      </c>
      <c r="F23" s="22"/>
      <c r="G23" s="22"/>
      <c r="H23" s="22">
        <v>4</v>
      </c>
      <c r="I23" s="22"/>
      <c r="J23" s="22"/>
      <c r="K23" s="22"/>
      <c r="L23" s="22"/>
      <c r="M23" s="22"/>
      <c r="N23" s="19">
        <f t="shared" si="0"/>
        <v>4</v>
      </c>
    </row>
    <row r="24" spans="1:14" ht="15">
      <c r="A24" s="13" t="s">
        <v>89</v>
      </c>
      <c r="B24" s="35" t="s">
        <v>246</v>
      </c>
      <c r="C24" s="15" t="s">
        <v>146</v>
      </c>
      <c r="D24" s="35"/>
      <c r="E24" s="36" t="s">
        <v>194</v>
      </c>
      <c r="F24" s="22"/>
      <c r="G24" s="22">
        <v>3</v>
      </c>
      <c r="H24" s="22"/>
      <c r="I24" s="22"/>
      <c r="J24" s="22"/>
      <c r="K24" s="22"/>
      <c r="L24" s="22"/>
      <c r="M24" s="22"/>
      <c r="N24" s="19">
        <f t="shared" si="0"/>
        <v>3</v>
      </c>
    </row>
    <row r="25" spans="1:14" ht="12.75">
      <c r="A25" s="13" t="s">
        <v>91</v>
      </c>
      <c r="B25" s="15" t="s">
        <v>217</v>
      </c>
      <c r="C25" s="15" t="s">
        <v>151</v>
      </c>
      <c r="D25" s="38" t="s">
        <v>171</v>
      </c>
      <c r="E25" s="22">
        <v>2008</v>
      </c>
      <c r="F25" s="22"/>
      <c r="G25" s="22"/>
      <c r="H25" s="22">
        <v>3</v>
      </c>
      <c r="I25" s="22"/>
      <c r="J25" s="22"/>
      <c r="K25" s="22"/>
      <c r="L25" s="22"/>
      <c r="M25" s="22"/>
      <c r="N25" s="19">
        <f t="shared" si="0"/>
        <v>3</v>
      </c>
    </row>
    <row r="26" spans="1:14" ht="12.75">
      <c r="A26" s="13" t="s">
        <v>94</v>
      </c>
      <c r="B26" s="15" t="s">
        <v>247</v>
      </c>
      <c r="C26" s="15" t="s">
        <v>128</v>
      </c>
      <c r="D26" s="38" t="s">
        <v>23</v>
      </c>
      <c r="E26" s="22">
        <v>2008</v>
      </c>
      <c r="F26" s="22">
        <v>3</v>
      </c>
      <c r="G26" s="22"/>
      <c r="H26" s="22"/>
      <c r="I26" s="22"/>
      <c r="J26" s="22"/>
      <c r="K26" s="22"/>
      <c r="L26" s="22"/>
      <c r="M26" s="22"/>
      <c r="N26" s="19">
        <f t="shared" si="0"/>
        <v>3</v>
      </c>
    </row>
    <row r="27" spans="1:14" ht="12.75">
      <c r="A27" s="13" t="s">
        <v>97</v>
      </c>
      <c r="B27" s="15" t="s">
        <v>248</v>
      </c>
      <c r="C27" s="15" t="s">
        <v>151</v>
      </c>
      <c r="D27" s="38" t="s">
        <v>19</v>
      </c>
      <c r="E27" s="22">
        <v>2008</v>
      </c>
      <c r="F27" s="22"/>
      <c r="G27" s="22"/>
      <c r="H27" s="22"/>
      <c r="I27" s="22"/>
      <c r="J27" s="22">
        <v>2</v>
      </c>
      <c r="K27" s="22"/>
      <c r="L27" s="22"/>
      <c r="M27" s="22"/>
      <c r="N27" s="19">
        <f t="shared" si="0"/>
        <v>2</v>
      </c>
    </row>
    <row r="28" spans="1:14" ht="12.75">
      <c r="A28" s="13" t="s">
        <v>99</v>
      </c>
      <c r="B28" s="15" t="s">
        <v>249</v>
      </c>
      <c r="C28" s="15" t="s">
        <v>128</v>
      </c>
      <c r="D28" s="38" t="s">
        <v>171</v>
      </c>
      <c r="E28" s="22">
        <v>2008</v>
      </c>
      <c r="F28" s="22"/>
      <c r="G28" s="22"/>
      <c r="H28" s="22"/>
      <c r="I28" s="22">
        <v>2</v>
      </c>
      <c r="J28" s="22"/>
      <c r="K28" s="22"/>
      <c r="L28" s="22"/>
      <c r="M28" s="22"/>
      <c r="N28" s="19">
        <f t="shared" si="0"/>
        <v>2</v>
      </c>
    </row>
    <row r="29" spans="1:14" ht="15">
      <c r="A29" s="13" t="s">
        <v>102</v>
      </c>
      <c r="B29" s="35" t="s">
        <v>250</v>
      </c>
      <c r="C29" s="15" t="s">
        <v>137</v>
      </c>
      <c r="D29" s="35" t="s">
        <v>216</v>
      </c>
      <c r="E29" s="36" t="s">
        <v>169</v>
      </c>
      <c r="F29" s="22"/>
      <c r="G29" s="22">
        <v>2</v>
      </c>
      <c r="H29" s="22"/>
      <c r="I29" s="22"/>
      <c r="J29" s="22"/>
      <c r="K29" s="22"/>
      <c r="L29" s="22"/>
      <c r="M29" s="22"/>
      <c r="N29" s="19">
        <f t="shared" si="0"/>
        <v>2</v>
      </c>
    </row>
    <row r="30" spans="1:14" ht="12.75">
      <c r="A30" s="13" t="s">
        <v>105</v>
      </c>
      <c r="B30" s="15" t="s">
        <v>251</v>
      </c>
      <c r="C30" s="15" t="s">
        <v>252</v>
      </c>
      <c r="D30" s="38" t="s">
        <v>216</v>
      </c>
      <c r="E30" s="22">
        <v>2007</v>
      </c>
      <c r="F30" s="22"/>
      <c r="G30" s="22"/>
      <c r="H30" s="22">
        <v>2</v>
      </c>
      <c r="I30" s="22"/>
      <c r="J30" s="22"/>
      <c r="K30" s="22"/>
      <c r="L30" s="22"/>
      <c r="M30" s="22"/>
      <c r="N30" s="19">
        <f t="shared" si="0"/>
        <v>2</v>
      </c>
    </row>
    <row r="31" spans="1:14" ht="12.75">
      <c r="A31" s="13" t="s">
        <v>108</v>
      </c>
      <c r="B31" s="15" t="s">
        <v>253</v>
      </c>
      <c r="C31" s="15" t="s">
        <v>254</v>
      </c>
      <c r="D31" s="38" t="s">
        <v>255</v>
      </c>
      <c r="E31" s="22">
        <v>2008</v>
      </c>
      <c r="F31" s="22">
        <v>2</v>
      </c>
      <c r="G31" s="22"/>
      <c r="H31" s="22"/>
      <c r="I31" s="22"/>
      <c r="J31" s="22"/>
      <c r="K31" s="22"/>
      <c r="L31" s="22"/>
      <c r="M31" s="22"/>
      <c r="N31" s="19">
        <f t="shared" si="0"/>
        <v>2</v>
      </c>
    </row>
    <row r="32" spans="1:14" ht="12.75">
      <c r="A32" s="13" t="s">
        <v>109</v>
      </c>
      <c r="B32" s="15" t="s">
        <v>256</v>
      </c>
      <c r="C32" s="15" t="s">
        <v>257</v>
      </c>
      <c r="D32" s="38"/>
      <c r="E32" s="22">
        <v>2010</v>
      </c>
      <c r="F32" s="22"/>
      <c r="G32" s="22"/>
      <c r="H32" s="22"/>
      <c r="I32" s="22"/>
      <c r="J32" s="22">
        <v>1</v>
      </c>
      <c r="K32" s="22"/>
      <c r="L32" s="22"/>
      <c r="M32" s="22"/>
      <c r="N32" s="19">
        <f t="shared" si="0"/>
        <v>1</v>
      </c>
    </row>
    <row r="33" spans="1:14" ht="12.75">
      <c r="A33" s="13" t="s">
        <v>112</v>
      </c>
      <c r="B33" s="15" t="s">
        <v>258</v>
      </c>
      <c r="C33" s="15" t="s">
        <v>259</v>
      </c>
      <c r="D33" s="38" t="s">
        <v>23</v>
      </c>
      <c r="E33" s="22">
        <v>2008</v>
      </c>
      <c r="F33" s="22">
        <v>1</v>
      </c>
      <c r="G33" s="22"/>
      <c r="H33" s="22"/>
      <c r="I33" s="22"/>
      <c r="J33" s="22"/>
      <c r="K33" s="22"/>
      <c r="L33" s="22"/>
      <c r="M33" s="22"/>
      <c r="N33" s="19">
        <f t="shared" si="0"/>
        <v>1</v>
      </c>
    </row>
    <row r="34" spans="1:14" ht="12.75">
      <c r="A34" s="13" t="s">
        <v>115</v>
      </c>
      <c r="B34" s="15" t="s">
        <v>260</v>
      </c>
      <c r="C34" s="15" t="s">
        <v>261</v>
      </c>
      <c r="D34" s="38" t="s">
        <v>129</v>
      </c>
      <c r="E34" s="22">
        <v>2007</v>
      </c>
      <c r="F34" s="22"/>
      <c r="G34" s="22"/>
      <c r="H34" s="22"/>
      <c r="I34" s="22">
        <v>1</v>
      </c>
      <c r="J34" s="22"/>
      <c r="K34" s="22"/>
      <c r="L34" s="22"/>
      <c r="M34" s="22"/>
      <c r="N34" s="19">
        <f t="shared" si="0"/>
        <v>1</v>
      </c>
    </row>
  </sheetData>
  <sheetProtection/>
  <mergeCells count="1">
    <mergeCell ref="A1:N1"/>
  </mergeCells>
  <printOptions/>
  <pageMargins left="0.5902777777777778" right="0.5902777777777778" top="1.0631944444444446" bottom="1.0631944444444446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zoomScalePageLayoutView="0" workbookViewId="0" topLeftCell="A1">
      <selection activeCell="A31" sqref="A31"/>
    </sheetView>
  </sheetViews>
  <sheetFormatPr defaultColWidth="11.57421875" defaultRowHeight="12.75"/>
  <cols>
    <col min="1" max="1" width="7.421875" style="1" customWidth="1"/>
    <col min="2" max="2" width="13.57421875" style="0" customWidth="1"/>
    <col min="3" max="3" width="10.8515625" style="0" customWidth="1"/>
    <col min="4" max="4" width="25.28125" style="21" customWidth="1"/>
    <col min="5" max="5" width="8.7109375" style="3" customWidth="1"/>
    <col min="6" max="6" width="8.421875" style="3" customWidth="1"/>
    <col min="7" max="7" width="9.8515625" style="3" customWidth="1"/>
    <col min="8" max="8" width="9.28125" style="3" customWidth="1"/>
    <col min="9" max="10" width="10.57421875" style="3" customWidth="1"/>
    <col min="11" max="11" width="12.57421875" style="3" customWidth="1"/>
    <col min="12" max="12" width="10.140625" style="3" customWidth="1"/>
    <col min="13" max="13" width="9.57421875" style="3" customWidth="1"/>
    <col min="14" max="14" width="9.7109375" style="29" customWidth="1"/>
    <col min="15" max="15" width="5.140625" style="3" customWidth="1"/>
    <col min="16" max="16" width="18.28125" style="0" customWidth="1"/>
  </cols>
  <sheetData>
    <row r="1" spans="1:14" ht="19.5" customHeight="1">
      <c r="A1" s="64" t="s">
        <v>262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30" t="s">
        <v>263</v>
      </c>
      <c r="IV2"/>
    </row>
    <row r="3" spans="1:18" ht="12.75">
      <c r="A3" s="13" t="s">
        <v>16</v>
      </c>
      <c r="B3" s="15" t="s">
        <v>264</v>
      </c>
      <c r="C3" s="15" t="s">
        <v>176</v>
      </c>
      <c r="D3" s="27" t="s">
        <v>23</v>
      </c>
      <c r="E3" s="22">
        <v>2005</v>
      </c>
      <c r="F3" s="26">
        <v>14</v>
      </c>
      <c r="G3" s="26">
        <v>14</v>
      </c>
      <c r="H3" s="26">
        <v>14</v>
      </c>
      <c r="I3" s="26">
        <v>14</v>
      </c>
      <c r="J3" s="26">
        <v>14</v>
      </c>
      <c r="K3" s="26"/>
      <c r="L3" s="26"/>
      <c r="M3" s="26"/>
      <c r="N3" s="31">
        <f aca="true" t="shared" si="0" ref="N3:N30">F3+G3+H3+I3+J3+K3+L3+M3</f>
        <v>70</v>
      </c>
      <c r="O3" s="20"/>
      <c r="P3" s="20"/>
      <c r="Q3" s="21"/>
      <c r="R3" s="20"/>
    </row>
    <row r="4" spans="1:18" ht="12.75">
      <c r="A4" s="13" t="s">
        <v>20</v>
      </c>
      <c r="B4" s="32" t="s">
        <v>265</v>
      </c>
      <c r="C4" s="39" t="s">
        <v>54</v>
      </c>
      <c r="D4" s="40" t="s">
        <v>23</v>
      </c>
      <c r="E4" s="41" t="s">
        <v>266</v>
      </c>
      <c r="F4" s="22">
        <v>9</v>
      </c>
      <c r="G4" s="22">
        <v>7</v>
      </c>
      <c r="H4" s="22">
        <v>4</v>
      </c>
      <c r="I4" s="22">
        <v>9</v>
      </c>
      <c r="J4" s="22">
        <v>11</v>
      </c>
      <c r="K4" s="22"/>
      <c r="L4" s="22"/>
      <c r="M4" s="22"/>
      <c r="N4" s="31">
        <f t="shared" si="0"/>
        <v>40</v>
      </c>
      <c r="O4" s="20"/>
      <c r="P4" s="20"/>
      <c r="Q4" s="21"/>
      <c r="R4" s="20"/>
    </row>
    <row r="5" spans="1:14" ht="12.75">
      <c r="A5" s="13" t="s">
        <v>24</v>
      </c>
      <c r="B5" s="15" t="s">
        <v>267</v>
      </c>
      <c r="C5" s="15" t="s">
        <v>107</v>
      </c>
      <c r="D5" s="27" t="s">
        <v>268</v>
      </c>
      <c r="E5" s="22">
        <v>2005</v>
      </c>
      <c r="F5" s="26"/>
      <c r="G5" s="26">
        <v>11</v>
      </c>
      <c r="H5" s="26">
        <v>11</v>
      </c>
      <c r="I5" s="26">
        <v>11</v>
      </c>
      <c r="J5" s="26"/>
      <c r="K5" s="26"/>
      <c r="L5" s="26"/>
      <c r="M5" s="26"/>
      <c r="N5" s="31">
        <f t="shared" si="0"/>
        <v>33</v>
      </c>
    </row>
    <row r="6" spans="1:14" ht="12.75">
      <c r="A6" s="13" t="s">
        <v>28</v>
      </c>
      <c r="B6" s="32" t="s">
        <v>269</v>
      </c>
      <c r="C6" s="39" t="s">
        <v>81</v>
      </c>
      <c r="D6" s="40" t="s">
        <v>23</v>
      </c>
      <c r="E6" s="41" t="s">
        <v>266</v>
      </c>
      <c r="F6" s="22">
        <v>6</v>
      </c>
      <c r="G6" s="22">
        <v>3</v>
      </c>
      <c r="H6" s="22"/>
      <c r="I6" s="22">
        <v>6</v>
      </c>
      <c r="J6" s="22">
        <v>4</v>
      </c>
      <c r="K6" s="22"/>
      <c r="L6" s="22"/>
      <c r="M6" s="22"/>
      <c r="N6" s="31">
        <f t="shared" si="0"/>
        <v>19</v>
      </c>
    </row>
    <row r="7" spans="1:14" ht="12.75">
      <c r="A7" s="13" t="s">
        <v>32</v>
      </c>
      <c r="B7" s="32" t="s">
        <v>270</v>
      </c>
      <c r="C7" s="39" t="s">
        <v>26</v>
      </c>
      <c r="D7" s="40" t="s">
        <v>23</v>
      </c>
      <c r="E7" s="41" t="s">
        <v>266</v>
      </c>
      <c r="F7" s="22"/>
      <c r="G7" s="22">
        <v>2</v>
      </c>
      <c r="H7" s="22">
        <v>3</v>
      </c>
      <c r="I7" s="22">
        <v>3</v>
      </c>
      <c r="J7" s="22">
        <v>9</v>
      </c>
      <c r="K7" s="22"/>
      <c r="L7" s="22"/>
      <c r="M7" s="22"/>
      <c r="N7" s="31">
        <f t="shared" si="0"/>
        <v>17</v>
      </c>
    </row>
    <row r="8" spans="1:14" ht="12.75">
      <c r="A8" s="13" t="s">
        <v>37</v>
      </c>
      <c r="B8" s="15" t="s">
        <v>271</v>
      </c>
      <c r="C8" s="15" t="s">
        <v>47</v>
      </c>
      <c r="D8" s="27" t="s">
        <v>35</v>
      </c>
      <c r="E8" s="22">
        <v>2005</v>
      </c>
      <c r="F8" s="22"/>
      <c r="G8" s="22">
        <v>9</v>
      </c>
      <c r="H8" s="22"/>
      <c r="I8" s="22"/>
      <c r="J8" s="22">
        <v>7</v>
      </c>
      <c r="K8" s="22"/>
      <c r="L8" s="22"/>
      <c r="M8" s="22"/>
      <c r="N8" s="31">
        <f t="shared" si="0"/>
        <v>16</v>
      </c>
    </row>
    <row r="9" spans="1:14" ht="12.75">
      <c r="A9" s="13" t="s">
        <v>41</v>
      </c>
      <c r="B9" s="32" t="s">
        <v>272</v>
      </c>
      <c r="C9" s="39" t="s">
        <v>168</v>
      </c>
      <c r="D9" s="40" t="s">
        <v>273</v>
      </c>
      <c r="E9" s="41" t="s">
        <v>266</v>
      </c>
      <c r="F9" s="22">
        <v>4</v>
      </c>
      <c r="G9" s="22">
        <v>1</v>
      </c>
      <c r="H9" s="22"/>
      <c r="I9" s="22">
        <v>4</v>
      </c>
      <c r="J9" s="22">
        <v>5</v>
      </c>
      <c r="K9" s="22"/>
      <c r="L9" s="22"/>
      <c r="M9" s="22"/>
      <c r="N9" s="31">
        <f t="shared" si="0"/>
        <v>14</v>
      </c>
    </row>
    <row r="10" spans="1:14" ht="12.75">
      <c r="A10" s="13" t="s">
        <v>45</v>
      </c>
      <c r="B10" s="32" t="s">
        <v>274</v>
      </c>
      <c r="C10" s="39" t="s">
        <v>107</v>
      </c>
      <c r="D10" s="40" t="s">
        <v>44</v>
      </c>
      <c r="E10" s="41">
        <v>2005</v>
      </c>
      <c r="F10" s="22">
        <v>11</v>
      </c>
      <c r="G10" s="22"/>
      <c r="H10" s="22"/>
      <c r="I10" s="22"/>
      <c r="J10" s="22"/>
      <c r="K10" s="22"/>
      <c r="L10" s="22"/>
      <c r="M10" s="22"/>
      <c r="N10" s="31">
        <f t="shared" si="0"/>
        <v>11</v>
      </c>
    </row>
    <row r="11" spans="1:14" ht="12.75">
      <c r="A11" s="13" t="s">
        <v>49</v>
      </c>
      <c r="B11" s="15" t="s">
        <v>275</v>
      </c>
      <c r="C11" s="15" t="s">
        <v>78</v>
      </c>
      <c r="D11" s="27" t="s">
        <v>276</v>
      </c>
      <c r="E11" s="22">
        <v>2006</v>
      </c>
      <c r="F11" s="22"/>
      <c r="G11" s="22"/>
      <c r="H11" s="22">
        <v>9</v>
      </c>
      <c r="I11" s="22"/>
      <c r="J11" s="22"/>
      <c r="K11" s="22"/>
      <c r="L11" s="22"/>
      <c r="M11" s="22"/>
      <c r="N11" s="31">
        <f t="shared" si="0"/>
        <v>9</v>
      </c>
    </row>
    <row r="12" spans="1:14" ht="12.75">
      <c r="A12" s="13" t="s">
        <v>52</v>
      </c>
      <c r="B12" s="32" t="s">
        <v>277</v>
      </c>
      <c r="C12" s="39" t="s">
        <v>54</v>
      </c>
      <c r="D12" s="40" t="s">
        <v>278</v>
      </c>
      <c r="E12" s="41">
        <v>2005</v>
      </c>
      <c r="F12" s="22">
        <v>7</v>
      </c>
      <c r="G12" s="22"/>
      <c r="H12" s="22"/>
      <c r="I12" s="22"/>
      <c r="J12" s="22"/>
      <c r="K12" s="22"/>
      <c r="L12" s="22"/>
      <c r="M12" s="22"/>
      <c r="N12" s="31">
        <f t="shared" si="0"/>
        <v>7</v>
      </c>
    </row>
    <row r="13" spans="1:14" ht="12.75">
      <c r="A13" s="13" t="s">
        <v>55</v>
      </c>
      <c r="B13" s="15" t="s">
        <v>279</v>
      </c>
      <c r="C13" s="15" t="s">
        <v>26</v>
      </c>
      <c r="D13" s="27" t="s">
        <v>280</v>
      </c>
      <c r="E13" s="22">
        <v>2005</v>
      </c>
      <c r="F13" s="22"/>
      <c r="G13" s="22"/>
      <c r="H13" s="22"/>
      <c r="I13" s="22">
        <v>7</v>
      </c>
      <c r="J13" s="22"/>
      <c r="K13" s="22"/>
      <c r="L13" s="22"/>
      <c r="M13" s="22"/>
      <c r="N13" s="31">
        <f t="shared" si="0"/>
        <v>7</v>
      </c>
    </row>
    <row r="14" spans="1:14" ht="12.75">
      <c r="A14" s="13" t="s">
        <v>59</v>
      </c>
      <c r="B14" s="15" t="s">
        <v>281</v>
      </c>
      <c r="C14" s="15" t="s">
        <v>282</v>
      </c>
      <c r="D14" s="27" t="s">
        <v>283</v>
      </c>
      <c r="E14" s="22">
        <v>2005</v>
      </c>
      <c r="F14" s="22"/>
      <c r="G14" s="22"/>
      <c r="H14" s="22">
        <v>7</v>
      </c>
      <c r="I14" s="22"/>
      <c r="J14" s="22"/>
      <c r="K14" s="22"/>
      <c r="L14" s="22"/>
      <c r="M14" s="22"/>
      <c r="N14" s="31">
        <f t="shared" si="0"/>
        <v>7</v>
      </c>
    </row>
    <row r="15" spans="1:14" ht="12.75">
      <c r="A15" s="13" t="s">
        <v>62</v>
      </c>
      <c r="B15" s="15" t="s">
        <v>70</v>
      </c>
      <c r="C15" s="15" t="s">
        <v>284</v>
      </c>
      <c r="D15" s="27" t="s">
        <v>285</v>
      </c>
      <c r="E15" s="22">
        <v>2006</v>
      </c>
      <c r="F15" s="22"/>
      <c r="G15" s="22"/>
      <c r="H15" s="22"/>
      <c r="I15" s="22"/>
      <c r="J15" s="22">
        <v>6</v>
      </c>
      <c r="K15" s="22"/>
      <c r="L15" s="22"/>
      <c r="M15" s="22"/>
      <c r="N15" s="31">
        <f t="shared" si="0"/>
        <v>6</v>
      </c>
    </row>
    <row r="16" spans="1:14" ht="12.75">
      <c r="A16" s="13" t="s">
        <v>65</v>
      </c>
      <c r="B16" s="15" t="s">
        <v>286</v>
      </c>
      <c r="C16" s="15" t="s">
        <v>61</v>
      </c>
      <c r="D16" s="27" t="s">
        <v>190</v>
      </c>
      <c r="E16" s="22">
        <v>2006</v>
      </c>
      <c r="F16" s="22"/>
      <c r="G16" s="22"/>
      <c r="H16" s="22">
        <v>6</v>
      </c>
      <c r="I16" s="22"/>
      <c r="J16" s="22"/>
      <c r="K16" s="22"/>
      <c r="L16" s="22"/>
      <c r="M16" s="22"/>
      <c r="N16" s="31">
        <f t="shared" si="0"/>
        <v>6</v>
      </c>
    </row>
    <row r="17" spans="1:14" ht="12.75">
      <c r="A17" s="13" t="s">
        <v>67</v>
      </c>
      <c r="B17" s="32" t="s">
        <v>287</v>
      </c>
      <c r="C17" s="39" t="s">
        <v>288</v>
      </c>
      <c r="D17" s="40" t="s">
        <v>129</v>
      </c>
      <c r="E17" s="41">
        <v>2005</v>
      </c>
      <c r="F17" s="22"/>
      <c r="G17" s="22">
        <v>6</v>
      </c>
      <c r="H17" s="22"/>
      <c r="I17" s="22"/>
      <c r="J17" s="22"/>
      <c r="K17" s="22"/>
      <c r="L17" s="22"/>
      <c r="M17" s="22"/>
      <c r="N17" s="31">
        <f t="shared" si="0"/>
        <v>6</v>
      </c>
    </row>
    <row r="18" spans="1:14" ht="12.75">
      <c r="A18" s="13" t="s">
        <v>69</v>
      </c>
      <c r="B18" s="15" t="s">
        <v>289</v>
      </c>
      <c r="C18" s="15" t="s">
        <v>117</v>
      </c>
      <c r="D18" s="27"/>
      <c r="E18" s="22">
        <v>2006</v>
      </c>
      <c r="F18" s="22"/>
      <c r="G18" s="22"/>
      <c r="H18" s="22"/>
      <c r="I18" s="22">
        <v>5</v>
      </c>
      <c r="J18" s="22"/>
      <c r="K18" s="22"/>
      <c r="L18" s="22"/>
      <c r="M18" s="22"/>
      <c r="N18" s="31">
        <f t="shared" si="0"/>
        <v>5</v>
      </c>
    </row>
    <row r="19" spans="1:14" ht="12.75">
      <c r="A19" s="13" t="s">
        <v>73</v>
      </c>
      <c r="B19" s="15" t="s">
        <v>290</v>
      </c>
      <c r="C19" s="15" t="s">
        <v>96</v>
      </c>
      <c r="D19" s="27" t="s">
        <v>19</v>
      </c>
      <c r="E19" s="22">
        <v>2006</v>
      </c>
      <c r="F19" s="22"/>
      <c r="G19" s="22"/>
      <c r="H19" s="22">
        <v>2</v>
      </c>
      <c r="I19" s="22"/>
      <c r="J19" s="22">
        <v>3</v>
      </c>
      <c r="K19" s="22"/>
      <c r="L19" s="22"/>
      <c r="M19" s="22"/>
      <c r="N19" s="31">
        <f t="shared" si="0"/>
        <v>5</v>
      </c>
    </row>
    <row r="20" spans="1:14" ht="12.75">
      <c r="A20" s="13" t="s">
        <v>76</v>
      </c>
      <c r="B20" s="32" t="s">
        <v>291</v>
      </c>
      <c r="C20" s="39" t="s">
        <v>292</v>
      </c>
      <c r="D20" s="40" t="s">
        <v>235</v>
      </c>
      <c r="E20" s="41">
        <v>2006</v>
      </c>
      <c r="F20" s="22">
        <v>5</v>
      </c>
      <c r="G20" s="22"/>
      <c r="H20" s="22"/>
      <c r="I20" s="22"/>
      <c r="J20" s="22"/>
      <c r="K20" s="22"/>
      <c r="L20" s="22"/>
      <c r="M20" s="22"/>
      <c r="N20" s="31">
        <f t="shared" si="0"/>
        <v>5</v>
      </c>
    </row>
    <row r="21" spans="1:14" ht="12.75">
      <c r="A21" s="13" t="s">
        <v>79</v>
      </c>
      <c r="B21" s="32" t="s">
        <v>46</v>
      </c>
      <c r="C21" s="39" t="s">
        <v>96</v>
      </c>
      <c r="D21" s="40" t="s">
        <v>235</v>
      </c>
      <c r="E21" s="41" t="s">
        <v>293</v>
      </c>
      <c r="F21" s="22"/>
      <c r="G21" s="22">
        <v>5</v>
      </c>
      <c r="H21" s="22"/>
      <c r="I21" s="22"/>
      <c r="J21" s="22"/>
      <c r="K21" s="22"/>
      <c r="L21" s="22"/>
      <c r="M21" s="22"/>
      <c r="N21" s="31">
        <f t="shared" si="0"/>
        <v>5</v>
      </c>
    </row>
    <row r="22" spans="1:14" ht="12.75">
      <c r="A22" s="13" t="s">
        <v>83</v>
      </c>
      <c r="B22" s="15" t="s">
        <v>294</v>
      </c>
      <c r="C22" s="15" t="s">
        <v>168</v>
      </c>
      <c r="D22" s="27" t="s">
        <v>295</v>
      </c>
      <c r="E22" s="22">
        <v>2006</v>
      </c>
      <c r="F22" s="22"/>
      <c r="G22" s="22"/>
      <c r="H22" s="22">
        <v>5</v>
      </c>
      <c r="I22" s="22"/>
      <c r="J22" s="22"/>
      <c r="K22" s="22"/>
      <c r="L22" s="22"/>
      <c r="M22" s="22"/>
      <c r="N22" s="31">
        <f t="shared" si="0"/>
        <v>5</v>
      </c>
    </row>
    <row r="23" spans="1:14" ht="12.75">
      <c r="A23" s="13" t="s">
        <v>87</v>
      </c>
      <c r="B23" s="15" t="s">
        <v>296</v>
      </c>
      <c r="C23" s="15" t="s">
        <v>297</v>
      </c>
      <c r="D23" s="27" t="s">
        <v>23</v>
      </c>
      <c r="E23" s="22">
        <v>2005</v>
      </c>
      <c r="F23" s="22"/>
      <c r="G23" s="22">
        <v>4</v>
      </c>
      <c r="H23" s="22"/>
      <c r="I23" s="22"/>
      <c r="J23" s="22"/>
      <c r="K23" s="22"/>
      <c r="L23" s="22"/>
      <c r="M23" s="22"/>
      <c r="N23" s="31">
        <f t="shared" si="0"/>
        <v>4</v>
      </c>
    </row>
    <row r="24" spans="1:14" ht="12.75">
      <c r="A24" s="13" t="s">
        <v>89</v>
      </c>
      <c r="B24" s="32" t="s">
        <v>42</v>
      </c>
      <c r="C24" s="39" t="s">
        <v>298</v>
      </c>
      <c r="D24" s="40" t="s">
        <v>44</v>
      </c>
      <c r="E24" s="41">
        <v>2005</v>
      </c>
      <c r="F24" s="22">
        <v>3</v>
      </c>
      <c r="G24" s="22"/>
      <c r="H24" s="22"/>
      <c r="I24" s="22"/>
      <c r="J24" s="22"/>
      <c r="K24" s="22"/>
      <c r="L24" s="22"/>
      <c r="M24" s="22"/>
      <c r="N24" s="31">
        <f t="shared" si="0"/>
        <v>3</v>
      </c>
    </row>
    <row r="25" spans="1:14" ht="12.75">
      <c r="A25" s="13" t="s">
        <v>91</v>
      </c>
      <c r="B25" s="15" t="s">
        <v>299</v>
      </c>
      <c r="C25" s="15" t="s">
        <v>78</v>
      </c>
      <c r="D25" s="27" t="s">
        <v>300</v>
      </c>
      <c r="E25" s="22">
        <v>2005</v>
      </c>
      <c r="F25" s="22"/>
      <c r="G25" s="22"/>
      <c r="H25" s="22"/>
      <c r="I25" s="22"/>
      <c r="J25" s="22">
        <v>2</v>
      </c>
      <c r="K25" s="22"/>
      <c r="L25" s="22"/>
      <c r="M25" s="22"/>
      <c r="N25" s="31">
        <f t="shared" si="0"/>
        <v>2</v>
      </c>
    </row>
    <row r="26" spans="1:14" ht="12.75">
      <c r="A26" s="13" t="s">
        <v>94</v>
      </c>
      <c r="B26" s="32" t="s">
        <v>301</v>
      </c>
      <c r="C26" s="39" t="s">
        <v>298</v>
      </c>
      <c r="D26" s="40" t="s">
        <v>235</v>
      </c>
      <c r="E26" s="41">
        <v>2005</v>
      </c>
      <c r="F26" s="22">
        <v>2</v>
      </c>
      <c r="G26" s="22"/>
      <c r="H26" s="22"/>
      <c r="I26" s="22"/>
      <c r="J26" s="22"/>
      <c r="K26" s="22"/>
      <c r="L26" s="22"/>
      <c r="M26" s="22"/>
      <c r="N26" s="31">
        <f t="shared" si="0"/>
        <v>2</v>
      </c>
    </row>
    <row r="27" spans="1:14" ht="12.75">
      <c r="A27" s="13" t="s">
        <v>97</v>
      </c>
      <c r="B27" s="15" t="s">
        <v>302</v>
      </c>
      <c r="C27" s="15" t="s">
        <v>107</v>
      </c>
      <c r="D27" s="27" t="s">
        <v>129</v>
      </c>
      <c r="E27" s="22">
        <v>2005</v>
      </c>
      <c r="F27" s="22"/>
      <c r="G27" s="22"/>
      <c r="H27" s="22"/>
      <c r="I27" s="22">
        <v>2</v>
      </c>
      <c r="J27" s="22"/>
      <c r="K27" s="22"/>
      <c r="L27" s="22"/>
      <c r="M27" s="22"/>
      <c r="N27" s="31">
        <f t="shared" si="0"/>
        <v>2</v>
      </c>
    </row>
    <row r="28" spans="1:14" ht="12.75">
      <c r="A28" s="13" t="s">
        <v>99</v>
      </c>
      <c r="B28" s="15" t="s">
        <v>303</v>
      </c>
      <c r="C28" s="15" t="s">
        <v>30</v>
      </c>
      <c r="D28" s="27" t="s">
        <v>118</v>
      </c>
      <c r="E28" s="22">
        <v>2005</v>
      </c>
      <c r="F28" s="22"/>
      <c r="G28" s="22"/>
      <c r="H28" s="22"/>
      <c r="I28" s="22">
        <v>1</v>
      </c>
      <c r="J28" s="22"/>
      <c r="K28" s="22"/>
      <c r="L28" s="22"/>
      <c r="M28" s="22"/>
      <c r="N28" s="31">
        <f t="shared" si="0"/>
        <v>1</v>
      </c>
    </row>
    <row r="29" spans="1:14" ht="12.75">
      <c r="A29" s="13" t="s">
        <v>102</v>
      </c>
      <c r="B29" s="15" t="s">
        <v>304</v>
      </c>
      <c r="C29" s="15" t="s">
        <v>292</v>
      </c>
      <c r="D29" s="27" t="s">
        <v>305</v>
      </c>
      <c r="E29" s="22">
        <v>2006</v>
      </c>
      <c r="F29" s="22"/>
      <c r="G29" s="22"/>
      <c r="H29" s="22">
        <v>1</v>
      </c>
      <c r="I29" s="22"/>
      <c r="J29" s="22"/>
      <c r="K29" s="22"/>
      <c r="L29" s="22"/>
      <c r="M29" s="22"/>
      <c r="N29" s="31">
        <f t="shared" si="0"/>
        <v>1</v>
      </c>
    </row>
    <row r="30" spans="1:14" ht="12.75">
      <c r="A30" s="13" t="s">
        <v>105</v>
      </c>
      <c r="B30" s="32" t="s">
        <v>306</v>
      </c>
      <c r="C30" s="39" t="s">
        <v>54</v>
      </c>
      <c r="D30" s="40" t="s">
        <v>19</v>
      </c>
      <c r="E30" s="41">
        <v>2005</v>
      </c>
      <c r="F30" s="22">
        <v>1</v>
      </c>
      <c r="G30" s="22"/>
      <c r="H30" s="22"/>
      <c r="I30" s="22"/>
      <c r="J30" s="22"/>
      <c r="K30" s="22"/>
      <c r="L30" s="22"/>
      <c r="M30" s="22"/>
      <c r="N30" s="31">
        <f t="shared" si="0"/>
        <v>1</v>
      </c>
    </row>
  </sheetData>
  <sheetProtection/>
  <mergeCells count="1">
    <mergeCell ref="A1:N1"/>
  </mergeCells>
  <printOptions/>
  <pageMargins left="0.5902777777777778" right="0.5902777777777778" top="0.8659722222222223" bottom="0.8659722222222223" header="0" footer="0.5118055555555556"/>
  <pageSetup firstPageNumber="1" useFirstPageNumber="1" fitToHeight="1" fitToWidth="1" horizontalDpi="300" verticalDpi="300" orientation="landscape" paperSize="9"/>
  <headerFooter alignWithMargins="0">
    <oddHeader>&amp;C&amp;"Times New Roman,obyčejné"&amp;12&amp;A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zoomScalePageLayoutView="0" workbookViewId="0" topLeftCell="A1">
      <selection activeCell="B31" sqref="B31"/>
    </sheetView>
  </sheetViews>
  <sheetFormatPr defaultColWidth="11.57421875" defaultRowHeight="12.75"/>
  <cols>
    <col min="1" max="1" width="7.00390625" style="1" customWidth="1"/>
    <col min="2" max="2" width="18.28125" style="0" customWidth="1"/>
    <col min="3" max="3" width="11.57421875" style="0" customWidth="1"/>
    <col min="4" max="4" width="30.140625" style="21" customWidth="1"/>
    <col min="5" max="5" width="8.00390625" style="3" customWidth="1"/>
    <col min="6" max="6" width="8.421875" style="3" customWidth="1"/>
    <col min="7" max="7" width="9.421875" style="3" customWidth="1"/>
    <col min="8" max="8" width="9.28125" style="3" customWidth="1"/>
    <col min="9" max="9" width="10.421875" style="3" customWidth="1"/>
    <col min="10" max="10" width="9.421875" style="3" customWidth="1"/>
    <col min="11" max="11" width="8.421875" style="3" customWidth="1"/>
    <col min="12" max="12" width="8.7109375" style="3" customWidth="1"/>
    <col min="13" max="13" width="10.00390625" style="3" customWidth="1"/>
    <col min="14" max="14" width="8.8515625" style="42" customWidth="1"/>
    <col min="15" max="15" width="6.140625" style="3" customWidth="1"/>
    <col min="16" max="16" width="19.28125" style="0" customWidth="1"/>
  </cols>
  <sheetData>
    <row r="1" spans="1:14" ht="15">
      <c r="A1" s="64" t="s">
        <v>307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43" t="s">
        <v>14</v>
      </c>
      <c r="O2" s="30"/>
      <c r="IV2"/>
    </row>
    <row r="3" spans="1:18" ht="12.75">
      <c r="A3" s="13" t="s">
        <v>16</v>
      </c>
      <c r="B3" s="32" t="s">
        <v>308</v>
      </c>
      <c r="C3" s="32" t="s">
        <v>309</v>
      </c>
      <c r="D3" s="27" t="s">
        <v>190</v>
      </c>
      <c r="E3" s="22">
        <v>2005</v>
      </c>
      <c r="F3" s="26"/>
      <c r="G3" s="26">
        <v>5</v>
      </c>
      <c r="H3" s="26">
        <v>14</v>
      </c>
      <c r="I3" s="26">
        <v>14</v>
      </c>
      <c r="J3" s="26">
        <v>14</v>
      </c>
      <c r="K3" s="26"/>
      <c r="L3" s="26"/>
      <c r="M3" s="26"/>
      <c r="N3" s="31">
        <f aca="true" t="shared" si="0" ref="N3:N30">F3+G3+H3+I3+J3+K3+L3+M3</f>
        <v>47</v>
      </c>
      <c r="O3" s="20"/>
      <c r="P3" s="20"/>
      <c r="Q3" s="21"/>
      <c r="R3" s="20"/>
    </row>
    <row r="4" spans="1:18" ht="12.75">
      <c r="A4" s="13" t="s">
        <v>20</v>
      </c>
      <c r="B4" s="15" t="s">
        <v>148</v>
      </c>
      <c r="C4" s="15" t="s">
        <v>133</v>
      </c>
      <c r="D4" s="27" t="s">
        <v>23</v>
      </c>
      <c r="E4" s="22" t="s">
        <v>266</v>
      </c>
      <c r="F4" s="26">
        <v>11</v>
      </c>
      <c r="G4" s="26">
        <v>7</v>
      </c>
      <c r="H4" s="26">
        <v>11</v>
      </c>
      <c r="I4" s="26"/>
      <c r="J4" s="26">
        <v>9</v>
      </c>
      <c r="K4" s="26"/>
      <c r="L4" s="26"/>
      <c r="M4" s="26"/>
      <c r="N4" s="31">
        <f t="shared" si="0"/>
        <v>38</v>
      </c>
      <c r="O4" s="20"/>
      <c r="P4" s="20"/>
      <c r="Q4" s="21"/>
      <c r="R4" s="20"/>
    </row>
    <row r="5" spans="1:18" ht="12.75">
      <c r="A5" s="13" t="s">
        <v>24</v>
      </c>
      <c r="B5" s="32" t="s">
        <v>310</v>
      </c>
      <c r="C5" s="32" t="s">
        <v>311</v>
      </c>
      <c r="D5" s="33" t="s">
        <v>40</v>
      </c>
      <c r="E5" s="26">
        <v>2005</v>
      </c>
      <c r="F5" s="26"/>
      <c r="G5" s="26">
        <v>14</v>
      </c>
      <c r="H5" s="26">
        <v>4</v>
      </c>
      <c r="I5" s="26">
        <v>7</v>
      </c>
      <c r="J5" s="26">
        <v>11</v>
      </c>
      <c r="K5" s="26"/>
      <c r="L5" s="26"/>
      <c r="M5" s="26"/>
      <c r="N5" s="31">
        <f t="shared" si="0"/>
        <v>36</v>
      </c>
      <c r="O5" s="20"/>
      <c r="P5" s="20"/>
      <c r="Q5" s="21"/>
      <c r="R5" s="20"/>
    </row>
    <row r="6" spans="1:14" ht="12.75">
      <c r="A6" s="13" t="s">
        <v>28</v>
      </c>
      <c r="B6" s="15" t="s">
        <v>312</v>
      </c>
      <c r="C6" s="15" t="s">
        <v>208</v>
      </c>
      <c r="D6" s="27" t="s">
        <v>23</v>
      </c>
      <c r="E6" s="22">
        <v>2005</v>
      </c>
      <c r="F6" s="26">
        <v>9</v>
      </c>
      <c r="G6" s="26">
        <v>2</v>
      </c>
      <c r="H6" s="26">
        <v>5</v>
      </c>
      <c r="I6" s="26">
        <v>9</v>
      </c>
      <c r="J6" s="26"/>
      <c r="K6" s="26"/>
      <c r="L6" s="26"/>
      <c r="M6" s="26"/>
      <c r="N6" s="31">
        <f t="shared" si="0"/>
        <v>25</v>
      </c>
    </row>
    <row r="7" spans="1:14" ht="12.75">
      <c r="A7" s="13" t="s">
        <v>32</v>
      </c>
      <c r="B7" s="15" t="s">
        <v>313</v>
      </c>
      <c r="C7" s="15" t="s">
        <v>314</v>
      </c>
      <c r="D7" s="27" t="s">
        <v>40</v>
      </c>
      <c r="E7" s="22" t="s">
        <v>266</v>
      </c>
      <c r="F7" s="26"/>
      <c r="G7" s="26">
        <v>4</v>
      </c>
      <c r="H7" s="26">
        <v>6</v>
      </c>
      <c r="I7" s="26">
        <v>11</v>
      </c>
      <c r="J7" s="26">
        <v>3</v>
      </c>
      <c r="K7" s="26"/>
      <c r="L7" s="26"/>
      <c r="M7" s="26"/>
      <c r="N7" s="31">
        <f t="shared" si="0"/>
        <v>24</v>
      </c>
    </row>
    <row r="8" spans="1:14" ht="12.75">
      <c r="A8" s="13" t="s">
        <v>37</v>
      </c>
      <c r="B8" s="15" t="s">
        <v>315</v>
      </c>
      <c r="C8" s="15" t="s">
        <v>316</v>
      </c>
      <c r="D8" s="27" t="s">
        <v>40</v>
      </c>
      <c r="E8" s="22">
        <v>2005</v>
      </c>
      <c r="F8" s="26">
        <v>6</v>
      </c>
      <c r="G8" s="26">
        <v>3</v>
      </c>
      <c r="H8" s="26">
        <v>7</v>
      </c>
      <c r="I8" s="26">
        <v>6</v>
      </c>
      <c r="J8" s="26"/>
      <c r="K8" s="26"/>
      <c r="L8" s="26"/>
      <c r="M8" s="26"/>
      <c r="N8" s="31">
        <f t="shared" si="0"/>
        <v>22</v>
      </c>
    </row>
    <row r="9" spans="1:14" ht="12.75">
      <c r="A9" s="13" t="s">
        <v>41</v>
      </c>
      <c r="B9" s="15" t="s">
        <v>317</v>
      </c>
      <c r="C9" s="15" t="s">
        <v>146</v>
      </c>
      <c r="D9" s="27" t="s">
        <v>44</v>
      </c>
      <c r="E9" s="22">
        <v>2005</v>
      </c>
      <c r="F9" s="26">
        <v>14</v>
      </c>
      <c r="G9" s="26"/>
      <c r="H9" s="26"/>
      <c r="I9" s="26"/>
      <c r="J9" s="26"/>
      <c r="K9" s="26"/>
      <c r="L9" s="26"/>
      <c r="M9" s="26"/>
      <c r="N9" s="31">
        <f t="shared" si="0"/>
        <v>14</v>
      </c>
    </row>
    <row r="10" spans="1:14" ht="12.75">
      <c r="A10" s="13" t="s">
        <v>45</v>
      </c>
      <c r="B10" s="15" t="s">
        <v>125</v>
      </c>
      <c r="C10" s="15" t="s">
        <v>146</v>
      </c>
      <c r="D10" s="27" t="s">
        <v>23</v>
      </c>
      <c r="E10" s="22" t="s">
        <v>266</v>
      </c>
      <c r="F10" s="26">
        <v>5</v>
      </c>
      <c r="G10" s="26">
        <v>1</v>
      </c>
      <c r="H10" s="26"/>
      <c r="I10" s="26"/>
      <c r="J10" s="26">
        <v>6</v>
      </c>
      <c r="K10" s="26"/>
      <c r="L10" s="26"/>
      <c r="M10" s="26"/>
      <c r="N10" s="31">
        <f t="shared" si="0"/>
        <v>12</v>
      </c>
    </row>
    <row r="11" spans="1:14" ht="12.75">
      <c r="A11" s="13" t="s">
        <v>49</v>
      </c>
      <c r="B11" s="15" t="s">
        <v>318</v>
      </c>
      <c r="C11" s="15" t="s">
        <v>208</v>
      </c>
      <c r="D11" s="27" t="s">
        <v>129</v>
      </c>
      <c r="E11" s="22">
        <v>2005</v>
      </c>
      <c r="F11" s="26">
        <v>3</v>
      </c>
      <c r="G11" s="26"/>
      <c r="H11" s="26">
        <v>3</v>
      </c>
      <c r="I11" s="26">
        <v>5</v>
      </c>
      <c r="J11" s="26"/>
      <c r="K11" s="26"/>
      <c r="L11" s="26"/>
      <c r="M11" s="26"/>
      <c r="N11" s="31">
        <f t="shared" si="0"/>
        <v>11</v>
      </c>
    </row>
    <row r="12" spans="1:14" ht="12.75">
      <c r="A12" s="13" t="s">
        <v>52</v>
      </c>
      <c r="B12" s="15" t="s">
        <v>319</v>
      </c>
      <c r="C12" s="15" t="s">
        <v>158</v>
      </c>
      <c r="D12" s="27" t="s">
        <v>320</v>
      </c>
      <c r="E12" s="22" t="s">
        <v>293</v>
      </c>
      <c r="F12" s="26"/>
      <c r="G12" s="26">
        <v>11</v>
      </c>
      <c r="H12" s="26"/>
      <c r="I12" s="26"/>
      <c r="J12" s="26"/>
      <c r="K12" s="26"/>
      <c r="L12" s="26"/>
      <c r="M12" s="26"/>
      <c r="N12" s="31">
        <f t="shared" si="0"/>
        <v>11</v>
      </c>
    </row>
    <row r="13" spans="1:14" ht="12.75">
      <c r="A13" s="13" t="s">
        <v>55</v>
      </c>
      <c r="B13" s="15" t="s">
        <v>321</v>
      </c>
      <c r="C13" s="15" t="s">
        <v>128</v>
      </c>
      <c r="D13" s="27" t="s">
        <v>228</v>
      </c>
      <c r="E13" s="22">
        <v>2005</v>
      </c>
      <c r="F13" s="22"/>
      <c r="G13" s="22"/>
      <c r="H13" s="22">
        <v>9</v>
      </c>
      <c r="I13" s="22"/>
      <c r="J13" s="22"/>
      <c r="K13" s="22"/>
      <c r="L13" s="22"/>
      <c r="M13" s="22"/>
      <c r="N13" s="31">
        <f t="shared" si="0"/>
        <v>9</v>
      </c>
    </row>
    <row r="14" spans="1:14" ht="12.75">
      <c r="A14" s="13" t="s">
        <v>59</v>
      </c>
      <c r="B14" s="15" t="s">
        <v>322</v>
      </c>
      <c r="C14" s="15" t="s">
        <v>323</v>
      </c>
      <c r="D14" s="27" t="s">
        <v>324</v>
      </c>
      <c r="E14" s="22" t="s">
        <v>293</v>
      </c>
      <c r="F14" s="26"/>
      <c r="G14" s="26">
        <v>9</v>
      </c>
      <c r="H14" s="26"/>
      <c r="I14" s="26"/>
      <c r="J14" s="26"/>
      <c r="K14" s="26"/>
      <c r="L14" s="26"/>
      <c r="M14" s="26"/>
      <c r="N14" s="31">
        <f t="shared" si="0"/>
        <v>9</v>
      </c>
    </row>
    <row r="15" spans="1:14" ht="12.75">
      <c r="A15" s="13" t="s">
        <v>62</v>
      </c>
      <c r="B15" s="15" t="s">
        <v>325</v>
      </c>
      <c r="C15" s="15" t="s">
        <v>326</v>
      </c>
      <c r="D15" s="27" t="s">
        <v>186</v>
      </c>
      <c r="E15" s="22">
        <v>2005</v>
      </c>
      <c r="F15" s="22"/>
      <c r="G15" s="22"/>
      <c r="H15" s="22"/>
      <c r="I15" s="22"/>
      <c r="J15" s="22">
        <v>7</v>
      </c>
      <c r="K15" s="22"/>
      <c r="L15" s="22"/>
      <c r="M15" s="22"/>
      <c r="N15" s="31">
        <f t="shared" si="0"/>
        <v>7</v>
      </c>
    </row>
    <row r="16" spans="1:14" ht="12.75">
      <c r="A16" s="13" t="s">
        <v>65</v>
      </c>
      <c r="B16" s="15" t="s">
        <v>327</v>
      </c>
      <c r="C16" s="15" t="s">
        <v>121</v>
      </c>
      <c r="D16" s="27" t="s">
        <v>171</v>
      </c>
      <c r="E16" s="22">
        <v>2005</v>
      </c>
      <c r="F16" s="26">
        <v>7</v>
      </c>
      <c r="G16" s="26"/>
      <c r="H16" s="26"/>
      <c r="I16" s="26"/>
      <c r="J16" s="26"/>
      <c r="K16" s="26"/>
      <c r="L16" s="26"/>
      <c r="M16" s="26"/>
      <c r="N16" s="31">
        <f t="shared" si="0"/>
        <v>7</v>
      </c>
    </row>
    <row r="17" spans="1:14" ht="12.75">
      <c r="A17" s="13" t="s">
        <v>67</v>
      </c>
      <c r="B17" s="15" t="s">
        <v>328</v>
      </c>
      <c r="C17" s="15" t="s">
        <v>218</v>
      </c>
      <c r="D17" s="27" t="s">
        <v>40</v>
      </c>
      <c r="E17" s="22">
        <v>2005</v>
      </c>
      <c r="F17" s="26"/>
      <c r="G17" s="26">
        <v>6</v>
      </c>
      <c r="H17" s="26"/>
      <c r="I17" s="26"/>
      <c r="J17" s="26"/>
      <c r="K17" s="26"/>
      <c r="L17" s="26"/>
      <c r="M17" s="26"/>
      <c r="N17" s="31">
        <f t="shared" si="0"/>
        <v>6</v>
      </c>
    </row>
    <row r="18" spans="1:14" ht="12.75">
      <c r="A18" s="13" t="s">
        <v>69</v>
      </c>
      <c r="B18" s="15" t="s">
        <v>329</v>
      </c>
      <c r="C18" s="15" t="s">
        <v>158</v>
      </c>
      <c r="D18" s="27" t="s">
        <v>23</v>
      </c>
      <c r="E18" s="22">
        <v>2005</v>
      </c>
      <c r="F18" s="22"/>
      <c r="G18" s="22"/>
      <c r="H18" s="22"/>
      <c r="I18" s="22"/>
      <c r="J18" s="22">
        <v>5</v>
      </c>
      <c r="K18" s="22"/>
      <c r="L18" s="22"/>
      <c r="M18" s="22"/>
      <c r="N18" s="31">
        <f t="shared" si="0"/>
        <v>5</v>
      </c>
    </row>
    <row r="19" spans="1:14" ht="12.75">
      <c r="A19" s="13" t="s">
        <v>73</v>
      </c>
      <c r="B19" s="15" t="s">
        <v>330</v>
      </c>
      <c r="C19" s="15" t="s">
        <v>331</v>
      </c>
      <c r="D19" s="27" t="s">
        <v>129</v>
      </c>
      <c r="E19" s="22">
        <v>2006</v>
      </c>
      <c r="F19" s="22"/>
      <c r="G19" s="22"/>
      <c r="H19" s="22"/>
      <c r="I19" s="22"/>
      <c r="J19" s="22">
        <v>4</v>
      </c>
      <c r="K19" s="22"/>
      <c r="L19" s="22"/>
      <c r="M19" s="22"/>
      <c r="N19" s="31">
        <f t="shared" si="0"/>
        <v>4</v>
      </c>
    </row>
    <row r="20" spans="1:14" ht="12.75">
      <c r="A20" s="13" t="s">
        <v>76</v>
      </c>
      <c r="B20" s="15" t="s">
        <v>332</v>
      </c>
      <c r="C20" s="15" t="s">
        <v>139</v>
      </c>
      <c r="D20" s="27" t="s">
        <v>333</v>
      </c>
      <c r="E20" s="22">
        <v>2005</v>
      </c>
      <c r="F20" s="26">
        <v>4</v>
      </c>
      <c r="G20" s="26"/>
      <c r="H20" s="26"/>
      <c r="I20" s="26"/>
      <c r="J20" s="26"/>
      <c r="K20" s="26"/>
      <c r="L20" s="26"/>
      <c r="M20" s="26"/>
      <c r="N20" s="31">
        <f t="shared" si="0"/>
        <v>4</v>
      </c>
    </row>
    <row r="21" spans="1:14" ht="12.75">
      <c r="A21" s="13" t="s">
        <v>79</v>
      </c>
      <c r="B21" s="15" t="s">
        <v>249</v>
      </c>
      <c r="C21" s="15" t="s">
        <v>139</v>
      </c>
      <c r="D21" s="27" t="s">
        <v>40</v>
      </c>
      <c r="E21" s="22">
        <v>2006</v>
      </c>
      <c r="F21" s="22"/>
      <c r="G21" s="22"/>
      <c r="H21" s="22"/>
      <c r="I21" s="22">
        <v>4</v>
      </c>
      <c r="J21" s="22"/>
      <c r="K21" s="22"/>
      <c r="L21" s="22"/>
      <c r="M21" s="22"/>
      <c r="N21" s="31">
        <f t="shared" si="0"/>
        <v>4</v>
      </c>
    </row>
    <row r="22" spans="1:14" ht="12.75">
      <c r="A22" s="13" t="s">
        <v>83</v>
      </c>
      <c r="B22" s="15" t="s">
        <v>334</v>
      </c>
      <c r="C22" s="15" t="s">
        <v>139</v>
      </c>
      <c r="D22" s="27" t="s">
        <v>129</v>
      </c>
      <c r="E22" s="22">
        <v>2005</v>
      </c>
      <c r="F22" s="22"/>
      <c r="G22" s="22"/>
      <c r="H22" s="22"/>
      <c r="I22" s="22">
        <v>3</v>
      </c>
      <c r="J22" s="22"/>
      <c r="K22" s="22"/>
      <c r="L22" s="22"/>
      <c r="M22" s="22"/>
      <c r="N22" s="31">
        <f t="shared" si="0"/>
        <v>3</v>
      </c>
    </row>
    <row r="23" spans="1:14" ht="12.75">
      <c r="A23" s="13" t="s">
        <v>87</v>
      </c>
      <c r="B23" s="15" t="s">
        <v>239</v>
      </c>
      <c r="C23" s="15" t="s">
        <v>314</v>
      </c>
      <c r="D23" s="27" t="s">
        <v>335</v>
      </c>
      <c r="E23" s="22">
        <v>2005</v>
      </c>
      <c r="F23" s="22"/>
      <c r="G23" s="22"/>
      <c r="H23" s="22"/>
      <c r="I23" s="22"/>
      <c r="J23" s="22">
        <v>2</v>
      </c>
      <c r="K23" s="22"/>
      <c r="L23" s="22"/>
      <c r="M23" s="22"/>
      <c r="N23" s="31">
        <f t="shared" si="0"/>
        <v>2</v>
      </c>
    </row>
    <row r="24" spans="1:14" ht="12.75">
      <c r="A24" s="13" t="s">
        <v>89</v>
      </c>
      <c r="B24" s="15" t="s">
        <v>336</v>
      </c>
      <c r="C24" s="15" t="s">
        <v>156</v>
      </c>
      <c r="D24" s="27" t="s">
        <v>129</v>
      </c>
      <c r="E24" s="22">
        <v>2005</v>
      </c>
      <c r="F24" s="22"/>
      <c r="G24" s="22"/>
      <c r="H24" s="22">
        <v>2</v>
      </c>
      <c r="I24" s="22"/>
      <c r="J24" s="22"/>
      <c r="K24" s="22"/>
      <c r="L24" s="22"/>
      <c r="M24" s="22"/>
      <c r="N24" s="31">
        <f t="shared" si="0"/>
        <v>2</v>
      </c>
    </row>
    <row r="25" spans="1:14" ht="12.75">
      <c r="A25" s="13" t="s">
        <v>91</v>
      </c>
      <c r="B25" s="15" t="s">
        <v>337</v>
      </c>
      <c r="C25" s="15" t="s">
        <v>128</v>
      </c>
      <c r="D25" s="27" t="s">
        <v>23</v>
      </c>
      <c r="E25" s="22">
        <v>2006</v>
      </c>
      <c r="F25" s="26">
        <v>2</v>
      </c>
      <c r="G25" s="26"/>
      <c r="H25" s="26"/>
      <c r="I25" s="26"/>
      <c r="J25" s="26"/>
      <c r="K25" s="26"/>
      <c r="L25" s="26"/>
      <c r="M25" s="26"/>
      <c r="N25" s="31">
        <f t="shared" si="0"/>
        <v>2</v>
      </c>
    </row>
    <row r="26" spans="1:14" ht="12.75">
      <c r="A26" s="13" t="s">
        <v>94</v>
      </c>
      <c r="B26" s="15" t="s">
        <v>338</v>
      </c>
      <c r="C26" s="15" t="s">
        <v>139</v>
      </c>
      <c r="D26" s="27" t="s">
        <v>280</v>
      </c>
      <c r="E26" s="22">
        <v>2005</v>
      </c>
      <c r="F26" s="22"/>
      <c r="G26" s="22"/>
      <c r="H26" s="22"/>
      <c r="I26" s="22">
        <v>2</v>
      </c>
      <c r="J26" s="22"/>
      <c r="K26" s="22"/>
      <c r="L26" s="22"/>
      <c r="M26" s="22"/>
      <c r="N26" s="31">
        <f t="shared" si="0"/>
        <v>2</v>
      </c>
    </row>
    <row r="27" spans="1:14" ht="12.75">
      <c r="A27" s="13" t="s">
        <v>97</v>
      </c>
      <c r="B27" s="15" t="s">
        <v>339</v>
      </c>
      <c r="C27" s="15" t="s">
        <v>259</v>
      </c>
      <c r="D27" s="27" t="s">
        <v>40</v>
      </c>
      <c r="E27" s="22">
        <v>2005</v>
      </c>
      <c r="F27" s="22"/>
      <c r="G27" s="22"/>
      <c r="H27" s="22"/>
      <c r="I27" s="22"/>
      <c r="J27" s="22">
        <v>1</v>
      </c>
      <c r="K27" s="22"/>
      <c r="L27" s="22"/>
      <c r="M27" s="22"/>
      <c r="N27" s="31">
        <f t="shared" si="0"/>
        <v>1</v>
      </c>
    </row>
    <row r="28" spans="1:14" ht="12.75">
      <c r="A28" s="13" t="s">
        <v>99</v>
      </c>
      <c r="B28" s="15" t="s">
        <v>340</v>
      </c>
      <c r="C28" s="15" t="s">
        <v>128</v>
      </c>
      <c r="D28" s="27" t="s">
        <v>295</v>
      </c>
      <c r="E28" s="22">
        <v>2005</v>
      </c>
      <c r="F28" s="22"/>
      <c r="G28" s="22"/>
      <c r="H28" s="22">
        <v>1</v>
      </c>
      <c r="I28" s="22"/>
      <c r="J28" s="22"/>
      <c r="K28" s="22"/>
      <c r="L28" s="22"/>
      <c r="M28" s="22"/>
      <c r="N28" s="31">
        <f t="shared" si="0"/>
        <v>1</v>
      </c>
    </row>
    <row r="29" spans="1:14" ht="12.75">
      <c r="A29" s="13" t="s">
        <v>102</v>
      </c>
      <c r="B29" s="15" t="s">
        <v>341</v>
      </c>
      <c r="C29" s="15" t="s">
        <v>133</v>
      </c>
      <c r="D29" s="27" t="s">
        <v>44</v>
      </c>
      <c r="E29" s="22">
        <v>2006</v>
      </c>
      <c r="F29" s="26">
        <v>1</v>
      </c>
      <c r="G29" s="26"/>
      <c r="H29" s="26"/>
      <c r="I29" s="26"/>
      <c r="J29" s="26"/>
      <c r="K29" s="26"/>
      <c r="L29" s="26"/>
      <c r="M29" s="26"/>
      <c r="N29" s="31">
        <f t="shared" si="0"/>
        <v>1</v>
      </c>
    </row>
    <row r="30" spans="1:14" ht="12.75">
      <c r="A30" s="13" t="s">
        <v>105</v>
      </c>
      <c r="B30" s="15" t="s">
        <v>342</v>
      </c>
      <c r="C30" s="15" t="s">
        <v>343</v>
      </c>
      <c r="D30" s="27" t="s">
        <v>129</v>
      </c>
      <c r="E30" s="22">
        <v>2005</v>
      </c>
      <c r="F30" s="22"/>
      <c r="G30" s="22"/>
      <c r="H30" s="22"/>
      <c r="I30" s="22">
        <v>1</v>
      </c>
      <c r="J30" s="22"/>
      <c r="K30" s="22"/>
      <c r="L30" s="22"/>
      <c r="M30" s="22"/>
      <c r="N30" s="31">
        <f t="shared" si="0"/>
        <v>1</v>
      </c>
    </row>
  </sheetData>
  <sheetProtection/>
  <mergeCells count="1">
    <mergeCell ref="A1:N1"/>
  </mergeCells>
  <printOptions/>
  <pageMargins left="0.5902777777777778" right="0.5902777777777778" top="0.8659722222222223" bottom="0.8659722222222223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G31" sqref="G31"/>
    </sheetView>
  </sheetViews>
  <sheetFormatPr defaultColWidth="11.57421875" defaultRowHeight="12.75"/>
  <cols>
    <col min="1" max="1" width="7.140625" style="1" customWidth="1"/>
    <col min="2" max="2" width="11.421875" style="0" customWidth="1"/>
    <col min="3" max="3" width="10.140625" style="0" customWidth="1"/>
    <col min="4" max="4" width="25.7109375" style="2" customWidth="1"/>
    <col min="5" max="5" width="8.00390625" style="3" customWidth="1"/>
    <col min="6" max="6" width="10.28125" style="3" customWidth="1"/>
    <col min="7" max="7" width="9.8515625" style="3" customWidth="1"/>
    <col min="8" max="8" width="9.28125" style="3" customWidth="1"/>
    <col min="9" max="9" width="10.421875" style="3" customWidth="1"/>
    <col min="10" max="10" width="9.421875" style="3" customWidth="1"/>
    <col min="11" max="11" width="8.8515625" style="3" customWidth="1"/>
    <col min="12" max="12" width="8.421875" style="3" customWidth="1"/>
    <col min="13" max="13" width="9.7109375" style="3" customWidth="1"/>
    <col min="14" max="14" width="9.57421875" style="29" customWidth="1"/>
    <col min="15" max="15" width="10.28125" style="3" customWidth="1"/>
    <col min="16" max="16" width="15.28125" style="0" customWidth="1"/>
  </cols>
  <sheetData>
    <row r="1" spans="1:14" ht="15">
      <c r="A1" s="64" t="s">
        <v>344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30"/>
      <c r="IV2"/>
    </row>
    <row r="3" spans="1:18" ht="12.75">
      <c r="A3" s="13" t="s">
        <v>16</v>
      </c>
      <c r="B3" s="15" t="s">
        <v>264</v>
      </c>
      <c r="C3" s="15" t="s">
        <v>26</v>
      </c>
      <c r="D3" s="38" t="s">
        <v>23</v>
      </c>
      <c r="E3" s="17">
        <v>2003</v>
      </c>
      <c r="F3" s="18">
        <v>11</v>
      </c>
      <c r="G3" s="18">
        <v>11</v>
      </c>
      <c r="H3" s="18">
        <v>11</v>
      </c>
      <c r="I3" s="18">
        <v>11</v>
      </c>
      <c r="J3" s="18">
        <v>14</v>
      </c>
      <c r="K3" s="18"/>
      <c r="L3" s="18"/>
      <c r="M3" s="18"/>
      <c r="N3" s="31">
        <f aca="true" t="shared" si="0" ref="N3:N29">F3+G3+H3+I3+J3+K3+L3+M3</f>
        <v>58</v>
      </c>
      <c r="O3" s="20"/>
      <c r="P3" s="20"/>
      <c r="Q3" s="21"/>
      <c r="R3" s="20"/>
    </row>
    <row r="4" spans="1:18" ht="12.75">
      <c r="A4" s="13" t="s">
        <v>20</v>
      </c>
      <c r="B4" s="15" t="s">
        <v>345</v>
      </c>
      <c r="C4" s="15" t="s">
        <v>61</v>
      </c>
      <c r="D4" s="38" t="s">
        <v>19</v>
      </c>
      <c r="E4" s="17">
        <v>2003</v>
      </c>
      <c r="F4" s="18">
        <v>14</v>
      </c>
      <c r="G4" s="18">
        <v>14</v>
      </c>
      <c r="H4" s="18">
        <v>14</v>
      </c>
      <c r="I4" s="18">
        <v>14</v>
      </c>
      <c r="J4" s="18"/>
      <c r="K4" s="18"/>
      <c r="L4" s="18"/>
      <c r="M4" s="18"/>
      <c r="N4" s="31">
        <f t="shared" si="0"/>
        <v>56</v>
      </c>
      <c r="O4" s="20"/>
      <c r="P4" s="20"/>
      <c r="Q4" s="21"/>
      <c r="R4" s="20"/>
    </row>
    <row r="5" spans="1:14" ht="12.75">
      <c r="A5" s="13" t="s">
        <v>24</v>
      </c>
      <c r="B5" s="15" t="s">
        <v>346</v>
      </c>
      <c r="C5" s="15" t="s">
        <v>54</v>
      </c>
      <c r="D5" s="38" t="s">
        <v>190</v>
      </c>
      <c r="E5" s="22">
        <v>2004</v>
      </c>
      <c r="F5" s="22">
        <v>6</v>
      </c>
      <c r="G5" s="22">
        <v>7</v>
      </c>
      <c r="H5" s="22">
        <v>9</v>
      </c>
      <c r="I5" s="22">
        <v>9</v>
      </c>
      <c r="J5" s="22">
        <v>11</v>
      </c>
      <c r="K5" s="22"/>
      <c r="L5" s="22"/>
      <c r="M5" s="22"/>
      <c r="N5" s="31">
        <f t="shared" si="0"/>
        <v>42</v>
      </c>
    </row>
    <row r="6" spans="1:14" ht="12.75">
      <c r="A6" s="13" t="s">
        <v>28</v>
      </c>
      <c r="B6" s="15" t="s">
        <v>347</v>
      </c>
      <c r="C6" s="15" t="s">
        <v>168</v>
      </c>
      <c r="D6" s="38" t="s">
        <v>129</v>
      </c>
      <c r="E6" s="22">
        <v>2003</v>
      </c>
      <c r="F6" s="22">
        <v>7</v>
      </c>
      <c r="G6" s="22">
        <v>5</v>
      </c>
      <c r="H6" s="22"/>
      <c r="I6" s="22">
        <v>6</v>
      </c>
      <c r="J6" s="22">
        <v>9</v>
      </c>
      <c r="K6" s="22"/>
      <c r="L6" s="22"/>
      <c r="M6" s="22"/>
      <c r="N6" s="31">
        <f t="shared" si="0"/>
        <v>27</v>
      </c>
    </row>
    <row r="7" spans="1:14" ht="12.75">
      <c r="A7" s="13" t="s">
        <v>32</v>
      </c>
      <c r="B7" s="15" t="s">
        <v>348</v>
      </c>
      <c r="C7" s="15" t="s">
        <v>205</v>
      </c>
      <c r="D7" s="27" t="s">
        <v>129</v>
      </c>
      <c r="E7" s="22">
        <v>2004</v>
      </c>
      <c r="F7" s="22"/>
      <c r="G7" s="22"/>
      <c r="H7" s="22">
        <v>6</v>
      </c>
      <c r="I7" s="22">
        <v>7</v>
      </c>
      <c r="J7" s="22">
        <v>7</v>
      </c>
      <c r="K7" s="22"/>
      <c r="L7" s="22"/>
      <c r="M7" s="22"/>
      <c r="N7" s="31">
        <f t="shared" si="0"/>
        <v>20</v>
      </c>
    </row>
    <row r="8" spans="1:14" ht="12.75">
      <c r="A8" s="13" t="s">
        <v>37</v>
      </c>
      <c r="B8" s="15" t="s">
        <v>349</v>
      </c>
      <c r="C8" s="15" t="s">
        <v>350</v>
      </c>
      <c r="D8" s="38" t="s">
        <v>171</v>
      </c>
      <c r="E8" s="22">
        <v>2004</v>
      </c>
      <c r="F8" s="22">
        <v>3</v>
      </c>
      <c r="G8" s="22"/>
      <c r="H8" s="22">
        <v>4</v>
      </c>
      <c r="I8" s="22">
        <v>5</v>
      </c>
      <c r="J8" s="22"/>
      <c r="K8" s="22"/>
      <c r="L8" s="22"/>
      <c r="M8" s="22"/>
      <c r="N8" s="31">
        <f t="shared" si="0"/>
        <v>12</v>
      </c>
    </row>
    <row r="9" spans="1:14" ht="12.75">
      <c r="A9" s="13" t="s">
        <v>41</v>
      </c>
      <c r="B9" s="15" t="s">
        <v>56</v>
      </c>
      <c r="C9" s="15" t="s">
        <v>117</v>
      </c>
      <c r="D9" s="27" t="s">
        <v>40</v>
      </c>
      <c r="E9" s="22">
        <v>2004</v>
      </c>
      <c r="F9" s="22"/>
      <c r="G9" s="22"/>
      <c r="H9" s="22">
        <v>3</v>
      </c>
      <c r="I9" s="22">
        <v>3</v>
      </c>
      <c r="J9" s="22">
        <v>4</v>
      </c>
      <c r="K9" s="22"/>
      <c r="L9" s="22"/>
      <c r="M9" s="22"/>
      <c r="N9" s="31">
        <f t="shared" si="0"/>
        <v>10</v>
      </c>
    </row>
    <row r="10" spans="1:14" ht="12.75">
      <c r="A10" s="13" t="s">
        <v>45</v>
      </c>
      <c r="B10" s="15" t="s">
        <v>351</v>
      </c>
      <c r="C10" s="15" t="s">
        <v>78</v>
      </c>
      <c r="D10" s="38" t="s">
        <v>40</v>
      </c>
      <c r="E10" s="22">
        <v>2003</v>
      </c>
      <c r="F10" s="18"/>
      <c r="G10" s="18">
        <v>9</v>
      </c>
      <c r="H10" s="18"/>
      <c r="I10" s="18"/>
      <c r="J10" s="18"/>
      <c r="K10" s="18"/>
      <c r="L10" s="18"/>
      <c r="M10" s="18"/>
      <c r="N10" s="31">
        <f t="shared" si="0"/>
        <v>9</v>
      </c>
    </row>
    <row r="11" spans="1:14" ht="12.75">
      <c r="A11" s="13" t="s">
        <v>49</v>
      </c>
      <c r="B11" s="15" t="s">
        <v>352</v>
      </c>
      <c r="C11" s="15" t="s">
        <v>297</v>
      </c>
      <c r="D11" s="38" t="s">
        <v>44</v>
      </c>
      <c r="E11" s="22">
        <v>2003</v>
      </c>
      <c r="F11" s="22">
        <v>9</v>
      </c>
      <c r="G11" s="22"/>
      <c r="H11" s="22"/>
      <c r="I11" s="22"/>
      <c r="J11" s="22"/>
      <c r="K11" s="22"/>
      <c r="L11" s="22"/>
      <c r="M11" s="22"/>
      <c r="N11" s="31">
        <f t="shared" si="0"/>
        <v>9</v>
      </c>
    </row>
    <row r="12" spans="1:14" ht="12.75">
      <c r="A12" s="13" t="s">
        <v>52</v>
      </c>
      <c r="B12" s="15" t="s">
        <v>353</v>
      </c>
      <c r="C12" s="15" t="s">
        <v>107</v>
      </c>
      <c r="D12" s="27" t="s">
        <v>305</v>
      </c>
      <c r="E12" s="22">
        <v>2003</v>
      </c>
      <c r="F12" s="22"/>
      <c r="G12" s="22"/>
      <c r="H12" s="22">
        <v>7</v>
      </c>
      <c r="I12" s="22"/>
      <c r="J12" s="22"/>
      <c r="K12" s="22"/>
      <c r="L12" s="22"/>
      <c r="M12" s="22"/>
      <c r="N12" s="31">
        <f t="shared" si="0"/>
        <v>7</v>
      </c>
    </row>
    <row r="13" spans="1:14" ht="12.75">
      <c r="A13" s="13" t="s">
        <v>55</v>
      </c>
      <c r="B13" s="15" t="s">
        <v>354</v>
      </c>
      <c r="C13" s="15" t="s">
        <v>168</v>
      </c>
      <c r="D13" s="38" t="s">
        <v>235</v>
      </c>
      <c r="E13" s="22">
        <v>2004</v>
      </c>
      <c r="F13" s="22">
        <v>5</v>
      </c>
      <c r="G13" s="22">
        <v>2</v>
      </c>
      <c r="H13" s="22"/>
      <c r="I13" s="22"/>
      <c r="J13" s="22"/>
      <c r="K13" s="22"/>
      <c r="L13" s="22"/>
      <c r="M13" s="22"/>
      <c r="N13" s="31">
        <f t="shared" si="0"/>
        <v>7</v>
      </c>
    </row>
    <row r="14" spans="1:14" ht="12.75">
      <c r="A14" s="13" t="s">
        <v>59</v>
      </c>
      <c r="B14" s="15" t="s">
        <v>355</v>
      </c>
      <c r="C14" s="15" t="s">
        <v>168</v>
      </c>
      <c r="D14" s="44"/>
      <c r="E14" s="22">
        <v>2003</v>
      </c>
      <c r="F14" s="22"/>
      <c r="G14" s="22"/>
      <c r="H14" s="22"/>
      <c r="I14" s="22"/>
      <c r="J14" s="22">
        <v>6</v>
      </c>
      <c r="K14" s="22"/>
      <c r="L14" s="22"/>
      <c r="M14" s="22"/>
      <c r="N14" s="31">
        <f t="shared" si="0"/>
        <v>6</v>
      </c>
    </row>
    <row r="15" spans="1:14" ht="12.75">
      <c r="A15" s="13" t="s">
        <v>62</v>
      </c>
      <c r="B15" s="15" t="s">
        <v>356</v>
      </c>
      <c r="C15" s="15" t="s">
        <v>357</v>
      </c>
      <c r="D15" s="38" t="s">
        <v>129</v>
      </c>
      <c r="E15" s="22">
        <v>2003</v>
      </c>
      <c r="F15" s="22"/>
      <c r="G15" s="22">
        <v>6</v>
      </c>
      <c r="H15" s="22"/>
      <c r="I15" s="22"/>
      <c r="J15" s="22"/>
      <c r="K15" s="22"/>
      <c r="L15" s="22"/>
      <c r="M15" s="22"/>
      <c r="N15" s="31">
        <f t="shared" si="0"/>
        <v>6</v>
      </c>
    </row>
    <row r="16" spans="1:14" ht="12.75">
      <c r="A16" s="13" t="s">
        <v>65</v>
      </c>
      <c r="B16" s="15" t="s">
        <v>358</v>
      </c>
      <c r="C16" s="15" t="s">
        <v>75</v>
      </c>
      <c r="D16" s="44" t="s">
        <v>285</v>
      </c>
      <c r="E16" s="22">
        <v>2004</v>
      </c>
      <c r="F16" s="22"/>
      <c r="G16" s="22"/>
      <c r="H16" s="22"/>
      <c r="I16" s="22"/>
      <c r="J16" s="22">
        <v>5</v>
      </c>
      <c r="K16" s="22"/>
      <c r="L16" s="22"/>
      <c r="M16" s="22"/>
      <c r="N16" s="31">
        <f t="shared" si="0"/>
        <v>5</v>
      </c>
    </row>
    <row r="17" spans="1:14" ht="12.75">
      <c r="A17" s="13" t="s">
        <v>67</v>
      </c>
      <c r="B17" s="15" t="s">
        <v>359</v>
      </c>
      <c r="C17" s="15" t="s">
        <v>176</v>
      </c>
      <c r="D17" s="27" t="s">
        <v>19</v>
      </c>
      <c r="E17" s="22">
        <v>2003</v>
      </c>
      <c r="F17" s="22"/>
      <c r="G17" s="22"/>
      <c r="H17" s="22">
        <v>5</v>
      </c>
      <c r="I17" s="22"/>
      <c r="J17" s="22"/>
      <c r="K17" s="22"/>
      <c r="L17" s="22"/>
      <c r="M17" s="22"/>
      <c r="N17" s="31">
        <f t="shared" si="0"/>
        <v>5</v>
      </c>
    </row>
    <row r="18" spans="1:14" ht="12.75">
      <c r="A18" s="13" t="s">
        <v>69</v>
      </c>
      <c r="B18" s="15" t="s">
        <v>360</v>
      </c>
      <c r="C18" s="15" t="s">
        <v>54</v>
      </c>
      <c r="D18" s="38" t="s">
        <v>44</v>
      </c>
      <c r="E18" s="22">
        <v>2004</v>
      </c>
      <c r="F18" s="22">
        <v>4</v>
      </c>
      <c r="G18" s="22"/>
      <c r="H18" s="22"/>
      <c r="I18" s="22"/>
      <c r="J18" s="22"/>
      <c r="K18" s="22"/>
      <c r="L18" s="22"/>
      <c r="M18" s="22"/>
      <c r="N18" s="31">
        <f t="shared" si="0"/>
        <v>4</v>
      </c>
    </row>
    <row r="19" spans="1:14" ht="12.75">
      <c r="A19" s="13" t="s">
        <v>73</v>
      </c>
      <c r="B19" s="15" t="s">
        <v>361</v>
      </c>
      <c r="C19" s="15" t="s">
        <v>111</v>
      </c>
      <c r="D19" s="27" t="s">
        <v>40</v>
      </c>
      <c r="E19" s="22">
        <v>2003</v>
      </c>
      <c r="F19" s="22"/>
      <c r="G19" s="22"/>
      <c r="H19" s="22"/>
      <c r="I19" s="22">
        <v>4</v>
      </c>
      <c r="J19" s="22"/>
      <c r="K19" s="22"/>
      <c r="L19" s="22"/>
      <c r="M19" s="22"/>
      <c r="N19" s="31">
        <f t="shared" si="0"/>
        <v>4</v>
      </c>
    </row>
    <row r="20" spans="1:14" ht="12.75">
      <c r="A20" s="13" t="s">
        <v>76</v>
      </c>
      <c r="B20" s="15" t="s">
        <v>362</v>
      </c>
      <c r="C20" s="15" t="s">
        <v>168</v>
      </c>
      <c r="D20" s="38" t="s">
        <v>363</v>
      </c>
      <c r="E20" s="22">
        <v>2004</v>
      </c>
      <c r="F20" s="22"/>
      <c r="G20" s="22">
        <v>4</v>
      </c>
      <c r="H20" s="22"/>
      <c r="I20" s="22"/>
      <c r="J20" s="22"/>
      <c r="K20" s="22"/>
      <c r="L20" s="22"/>
      <c r="M20" s="22"/>
      <c r="N20" s="31">
        <f t="shared" si="0"/>
        <v>4</v>
      </c>
    </row>
    <row r="21" spans="1:14" ht="12.75">
      <c r="A21" s="13" t="s">
        <v>79</v>
      </c>
      <c r="B21" s="15" t="s">
        <v>364</v>
      </c>
      <c r="C21" s="15" t="s">
        <v>365</v>
      </c>
      <c r="D21" s="38" t="s">
        <v>366</v>
      </c>
      <c r="E21" s="22">
        <v>2003</v>
      </c>
      <c r="F21" s="22"/>
      <c r="G21" s="22">
        <v>3</v>
      </c>
      <c r="H21" s="22"/>
      <c r="I21" s="22"/>
      <c r="J21" s="22"/>
      <c r="K21" s="22"/>
      <c r="L21" s="22"/>
      <c r="M21" s="22"/>
      <c r="N21" s="31">
        <f t="shared" si="0"/>
        <v>3</v>
      </c>
    </row>
    <row r="22" spans="1:14" ht="12.75">
      <c r="A22" s="13" t="s">
        <v>83</v>
      </c>
      <c r="B22" s="15" t="s">
        <v>367</v>
      </c>
      <c r="C22" s="15" t="s">
        <v>166</v>
      </c>
      <c r="D22" s="44" t="s">
        <v>23</v>
      </c>
      <c r="E22" s="22">
        <v>2008</v>
      </c>
      <c r="F22" s="22"/>
      <c r="G22" s="22"/>
      <c r="H22" s="22"/>
      <c r="I22" s="22"/>
      <c r="J22" s="22">
        <v>3</v>
      </c>
      <c r="K22" s="22"/>
      <c r="L22" s="22"/>
      <c r="M22" s="22"/>
      <c r="N22" s="31">
        <f t="shared" si="0"/>
        <v>3</v>
      </c>
    </row>
    <row r="23" spans="1:14" ht="12.75">
      <c r="A23" s="13" t="s">
        <v>87</v>
      </c>
      <c r="B23" s="15" t="s">
        <v>368</v>
      </c>
      <c r="C23" s="15" t="s">
        <v>180</v>
      </c>
      <c r="D23" s="38" t="s">
        <v>235</v>
      </c>
      <c r="E23" s="22">
        <v>2004</v>
      </c>
      <c r="F23" s="22">
        <v>2</v>
      </c>
      <c r="G23" s="22">
        <v>1</v>
      </c>
      <c r="H23" s="22"/>
      <c r="I23" s="22"/>
      <c r="J23" s="22"/>
      <c r="K23" s="22"/>
      <c r="L23" s="22"/>
      <c r="M23" s="22"/>
      <c r="N23" s="31">
        <f t="shared" si="0"/>
        <v>3</v>
      </c>
    </row>
    <row r="24" spans="1:14" ht="12.75">
      <c r="A24" s="13" t="s">
        <v>89</v>
      </c>
      <c r="B24" s="15" t="s">
        <v>367</v>
      </c>
      <c r="C24" s="15" t="s">
        <v>26</v>
      </c>
      <c r="D24" s="27" t="s">
        <v>23</v>
      </c>
      <c r="E24" s="22">
        <v>2003</v>
      </c>
      <c r="F24" s="22"/>
      <c r="G24" s="22"/>
      <c r="H24" s="22">
        <v>2</v>
      </c>
      <c r="I24" s="22"/>
      <c r="J24" s="22"/>
      <c r="K24" s="22"/>
      <c r="L24" s="22"/>
      <c r="M24" s="22"/>
      <c r="N24" s="31">
        <f t="shared" si="0"/>
        <v>2</v>
      </c>
    </row>
    <row r="25" spans="1:14" ht="12.75">
      <c r="A25" s="13" t="s">
        <v>91</v>
      </c>
      <c r="B25" s="15" t="s">
        <v>369</v>
      </c>
      <c r="C25" s="15" t="s">
        <v>26</v>
      </c>
      <c r="D25" s="27" t="s">
        <v>23</v>
      </c>
      <c r="E25" s="22">
        <v>2003</v>
      </c>
      <c r="F25" s="22"/>
      <c r="G25" s="22"/>
      <c r="H25" s="22"/>
      <c r="I25" s="22">
        <v>2</v>
      </c>
      <c r="J25" s="22"/>
      <c r="K25" s="22"/>
      <c r="L25" s="22"/>
      <c r="M25" s="22"/>
      <c r="N25" s="31">
        <f t="shared" si="0"/>
        <v>2</v>
      </c>
    </row>
    <row r="26" spans="1:14" ht="12.75">
      <c r="A26" s="13" t="s">
        <v>94</v>
      </c>
      <c r="B26" s="15" t="s">
        <v>370</v>
      </c>
      <c r="C26" s="15" t="s">
        <v>198</v>
      </c>
      <c r="D26" s="44" t="s">
        <v>371</v>
      </c>
      <c r="E26" s="22">
        <v>2004</v>
      </c>
      <c r="F26" s="22"/>
      <c r="G26" s="22"/>
      <c r="H26" s="22"/>
      <c r="I26" s="22"/>
      <c r="J26" s="22">
        <v>2</v>
      </c>
      <c r="K26" s="22"/>
      <c r="L26" s="22"/>
      <c r="M26" s="22"/>
      <c r="N26" s="31">
        <f t="shared" si="0"/>
        <v>2</v>
      </c>
    </row>
    <row r="27" spans="1:14" ht="12.75">
      <c r="A27" s="13" t="s">
        <v>97</v>
      </c>
      <c r="B27" s="15" t="s">
        <v>372</v>
      </c>
      <c r="C27" s="15" t="s">
        <v>373</v>
      </c>
      <c r="D27" s="27" t="s">
        <v>118</v>
      </c>
      <c r="E27" s="22">
        <v>2004</v>
      </c>
      <c r="F27" s="22"/>
      <c r="G27" s="22"/>
      <c r="H27" s="22"/>
      <c r="I27" s="22">
        <v>1</v>
      </c>
      <c r="J27" s="22"/>
      <c r="K27" s="22"/>
      <c r="L27" s="22"/>
      <c r="M27" s="22"/>
      <c r="N27" s="31">
        <f t="shared" si="0"/>
        <v>1</v>
      </c>
    </row>
    <row r="28" spans="1:14" ht="12.75">
      <c r="A28" s="13" t="s">
        <v>99</v>
      </c>
      <c r="B28" s="15" t="s">
        <v>374</v>
      </c>
      <c r="C28" s="15" t="s">
        <v>168</v>
      </c>
      <c r="D28" s="27" t="s">
        <v>190</v>
      </c>
      <c r="E28" s="22">
        <v>2003</v>
      </c>
      <c r="F28" s="22"/>
      <c r="G28" s="22"/>
      <c r="H28" s="22">
        <v>1</v>
      </c>
      <c r="I28" s="22"/>
      <c r="J28" s="22"/>
      <c r="K28" s="22"/>
      <c r="L28" s="22"/>
      <c r="M28" s="22"/>
      <c r="N28" s="31">
        <f t="shared" si="0"/>
        <v>1</v>
      </c>
    </row>
    <row r="29" spans="1:14" ht="12.75">
      <c r="A29" s="13" t="s">
        <v>102</v>
      </c>
      <c r="B29" s="15" t="s">
        <v>375</v>
      </c>
      <c r="C29" s="15" t="s">
        <v>376</v>
      </c>
      <c r="D29" s="38" t="s">
        <v>44</v>
      </c>
      <c r="E29" s="22">
        <v>2004</v>
      </c>
      <c r="F29" s="22">
        <v>1</v>
      </c>
      <c r="G29" s="22"/>
      <c r="H29" s="22"/>
      <c r="I29" s="22"/>
      <c r="J29" s="22"/>
      <c r="K29" s="22"/>
      <c r="L29" s="22"/>
      <c r="M29" s="22"/>
      <c r="N29" s="31">
        <f t="shared" si="0"/>
        <v>1</v>
      </c>
    </row>
  </sheetData>
  <sheetProtection/>
  <mergeCells count="1">
    <mergeCell ref="A1:N1"/>
  </mergeCells>
  <printOptions/>
  <pageMargins left="0.40972222222222227" right="0.45972222222222225" top="1.0527777777777778" bottom="1.0527777777777778" header="0.5118055555555556" footer="0.5118055555555556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7.140625" style="1" customWidth="1"/>
    <col min="2" max="2" width="15.7109375" style="0" customWidth="1"/>
    <col min="3" max="3" width="12.57421875" style="0" customWidth="1"/>
    <col min="4" max="4" width="30.28125" style="2" customWidth="1"/>
    <col min="5" max="5" width="8.00390625" style="3" customWidth="1"/>
    <col min="6" max="6" width="8.421875" style="3" customWidth="1"/>
    <col min="7" max="7" width="9.57421875" style="3" customWidth="1"/>
    <col min="8" max="8" width="9.28125" style="3" customWidth="1"/>
    <col min="9" max="9" width="10.8515625" style="3" customWidth="1"/>
    <col min="10" max="10" width="10.00390625" style="3" customWidth="1"/>
    <col min="11" max="11" width="8.7109375" style="3" customWidth="1"/>
    <col min="12" max="12" width="8.421875" style="3" customWidth="1"/>
    <col min="13" max="13" width="9.8515625" style="3" customWidth="1"/>
    <col min="14" max="14" width="9.28125" style="29" customWidth="1"/>
    <col min="15" max="15" width="7.7109375" style="3" customWidth="1"/>
    <col min="16" max="16" width="18.00390625" style="0" customWidth="1"/>
  </cols>
  <sheetData>
    <row r="1" spans="1:14" ht="15">
      <c r="A1" s="64" t="s">
        <v>377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30" t="s">
        <v>15</v>
      </c>
      <c r="IV2"/>
    </row>
    <row r="3" spans="1:18" ht="12.75">
      <c r="A3" s="13" t="s">
        <v>16</v>
      </c>
      <c r="B3" s="15" t="s">
        <v>378</v>
      </c>
      <c r="C3" s="15" t="s">
        <v>139</v>
      </c>
      <c r="D3" s="27" t="s">
        <v>23</v>
      </c>
      <c r="E3" s="22">
        <v>2003</v>
      </c>
      <c r="F3" s="18">
        <v>14</v>
      </c>
      <c r="G3" s="18">
        <v>11</v>
      </c>
      <c r="H3" s="18">
        <v>14</v>
      </c>
      <c r="I3" s="18">
        <v>14</v>
      </c>
      <c r="J3" s="18">
        <v>14</v>
      </c>
      <c r="K3" s="18"/>
      <c r="L3" s="18"/>
      <c r="M3" s="18"/>
      <c r="N3" s="31">
        <f aca="true" t="shared" si="0" ref="N3:N33">F3+G3+H3+I3+J3+K3+L3+M3</f>
        <v>67</v>
      </c>
      <c r="O3" s="20"/>
      <c r="P3" s="20"/>
      <c r="Q3" s="21"/>
      <c r="R3" s="20"/>
    </row>
    <row r="4" spans="1:18" ht="12.75">
      <c r="A4" s="13" t="s">
        <v>20</v>
      </c>
      <c r="B4" s="15" t="s">
        <v>155</v>
      </c>
      <c r="C4" s="15" t="s">
        <v>146</v>
      </c>
      <c r="D4" s="27" t="s">
        <v>40</v>
      </c>
      <c r="E4" s="22">
        <v>2003</v>
      </c>
      <c r="F4" s="18">
        <v>11</v>
      </c>
      <c r="G4" s="18">
        <v>14</v>
      </c>
      <c r="H4" s="18">
        <v>11</v>
      </c>
      <c r="I4" s="18"/>
      <c r="J4" s="18"/>
      <c r="K4" s="18"/>
      <c r="L4" s="18"/>
      <c r="M4" s="18"/>
      <c r="N4" s="31">
        <f t="shared" si="0"/>
        <v>36</v>
      </c>
      <c r="O4" s="20"/>
      <c r="P4" s="20"/>
      <c r="Q4" s="21"/>
      <c r="R4" s="20"/>
    </row>
    <row r="5" spans="1:18" ht="12.75">
      <c r="A5" s="13" t="s">
        <v>24</v>
      </c>
      <c r="B5" s="15" t="s">
        <v>379</v>
      </c>
      <c r="C5" s="15" t="s">
        <v>380</v>
      </c>
      <c r="D5" s="27" t="s">
        <v>171</v>
      </c>
      <c r="E5" s="22" t="s">
        <v>381</v>
      </c>
      <c r="F5" s="22"/>
      <c r="G5" s="22">
        <v>4</v>
      </c>
      <c r="H5" s="22">
        <v>6</v>
      </c>
      <c r="I5" s="22">
        <v>9</v>
      </c>
      <c r="J5" s="22"/>
      <c r="K5" s="22"/>
      <c r="L5" s="22"/>
      <c r="M5" s="22"/>
      <c r="N5" s="31">
        <f t="shared" si="0"/>
        <v>19</v>
      </c>
      <c r="O5" s="20"/>
      <c r="P5" s="20"/>
      <c r="Q5" s="21"/>
      <c r="R5" s="20"/>
    </row>
    <row r="6" spans="1:18" ht="12.75">
      <c r="A6" s="13" t="s">
        <v>28</v>
      </c>
      <c r="B6" s="15" t="s">
        <v>382</v>
      </c>
      <c r="C6" s="15" t="s">
        <v>383</v>
      </c>
      <c r="D6" s="27" t="s">
        <v>19</v>
      </c>
      <c r="E6" s="22">
        <v>2003</v>
      </c>
      <c r="F6" s="18">
        <v>7</v>
      </c>
      <c r="G6" s="18"/>
      <c r="H6" s="18">
        <v>9</v>
      </c>
      <c r="I6" s="18"/>
      <c r="J6" s="18"/>
      <c r="K6" s="18"/>
      <c r="L6" s="18"/>
      <c r="M6" s="18"/>
      <c r="N6" s="31">
        <f t="shared" si="0"/>
        <v>16</v>
      </c>
      <c r="O6" s="20"/>
      <c r="P6" s="20"/>
      <c r="Q6" s="21"/>
      <c r="R6" s="20"/>
    </row>
    <row r="7" spans="1:18" ht="12.75">
      <c r="A7" s="13" t="s">
        <v>32</v>
      </c>
      <c r="B7" s="15" t="s">
        <v>384</v>
      </c>
      <c r="C7" s="15" t="s">
        <v>385</v>
      </c>
      <c r="D7" s="27" t="s">
        <v>44</v>
      </c>
      <c r="E7" s="22">
        <v>2003</v>
      </c>
      <c r="F7" s="22">
        <v>9</v>
      </c>
      <c r="G7" s="22"/>
      <c r="H7" s="22">
        <v>4</v>
      </c>
      <c r="I7" s="22"/>
      <c r="J7" s="22"/>
      <c r="K7" s="22"/>
      <c r="L7" s="22"/>
      <c r="M7" s="22"/>
      <c r="N7" s="31">
        <f t="shared" si="0"/>
        <v>13</v>
      </c>
      <c r="O7" s="20"/>
      <c r="P7" s="20"/>
      <c r="Q7" s="21"/>
      <c r="R7" s="20"/>
    </row>
    <row r="8" spans="1:14" ht="12.75">
      <c r="A8" s="13" t="s">
        <v>37</v>
      </c>
      <c r="B8" s="15" t="s">
        <v>217</v>
      </c>
      <c r="C8" s="15" t="s">
        <v>149</v>
      </c>
      <c r="D8" s="27" t="s">
        <v>23</v>
      </c>
      <c r="E8" s="22">
        <v>2003</v>
      </c>
      <c r="F8" s="18">
        <v>5</v>
      </c>
      <c r="G8" s="18"/>
      <c r="H8" s="18">
        <v>2</v>
      </c>
      <c r="I8" s="18">
        <v>6</v>
      </c>
      <c r="J8" s="18"/>
      <c r="K8" s="18"/>
      <c r="L8" s="18"/>
      <c r="M8" s="18"/>
      <c r="N8" s="31">
        <f t="shared" si="0"/>
        <v>13</v>
      </c>
    </row>
    <row r="9" spans="1:14" ht="12.75">
      <c r="A9" s="13" t="s">
        <v>41</v>
      </c>
      <c r="B9" s="15" t="s">
        <v>386</v>
      </c>
      <c r="C9" s="15" t="s">
        <v>261</v>
      </c>
      <c r="D9" s="27" t="s">
        <v>164</v>
      </c>
      <c r="E9" s="22">
        <v>2003</v>
      </c>
      <c r="F9" s="26">
        <v>4</v>
      </c>
      <c r="G9" s="26"/>
      <c r="H9" s="26"/>
      <c r="I9" s="26">
        <v>1</v>
      </c>
      <c r="J9" s="26">
        <v>7</v>
      </c>
      <c r="K9" s="26"/>
      <c r="L9" s="26"/>
      <c r="M9" s="26"/>
      <c r="N9" s="31">
        <f t="shared" si="0"/>
        <v>12</v>
      </c>
    </row>
    <row r="10" spans="1:14" ht="12.75">
      <c r="A10" s="13" t="s">
        <v>45</v>
      </c>
      <c r="B10" s="15" t="s">
        <v>387</v>
      </c>
      <c r="C10" s="15" t="s">
        <v>388</v>
      </c>
      <c r="D10" s="27" t="s">
        <v>40</v>
      </c>
      <c r="E10" s="22">
        <v>2003</v>
      </c>
      <c r="F10" s="22"/>
      <c r="G10" s="22"/>
      <c r="H10" s="22">
        <v>1</v>
      </c>
      <c r="I10" s="22">
        <v>2</v>
      </c>
      <c r="J10" s="22">
        <v>9</v>
      </c>
      <c r="K10" s="22"/>
      <c r="L10" s="22"/>
      <c r="M10" s="22"/>
      <c r="N10" s="31">
        <f t="shared" si="0"/>
        <v>12</v>
      </c>
    </row>
    <row r="11" spans="1:14" ht="12.75">
      <c r="A11" s="13" t="s">
        <v>49</v>
      </c>
      <c r="B11" s="15" t="s">
        <v>389</v>
      </c>
      <c r="C11" s="15" t="s">
        <v>149</v>
      </c>
      <c r="D11" s="44" t="s">
        <v>285</v>
      </c>
      <c r="E11" s="22">
        <v>2004</v>
      </c>
      <c r="F11" s="22"/>
      <c r="G11" s="22"/>
      <c r="H11" s="22"/>
      <c r="I11" s="22"/>
      <c r="J11" s="22">
        <v>11</v>
      </c>
      <c r="K11" s="22"/>
      <c r="L11" s="22"/>
      <c r="M11" s="22"/>
      <c r="N11" s="31">
        <f t="shared" si="0"/>
        <v>11</v>
      </c>
    </row>
    <row r="12" spans="1:14" ht="12.75">
      <c r="A12" s="13" t="s">
        <v>52</v>
      </c>
      <c r="B12" s="15" t="s">
        <v>390</v>
      </c>
      <c r="C12" s="15" t="s">
        <v>218</v>
      </c>
      <c r="D12" s="27" t="s">
        <v>40</v>
      </c>
      <c r="E12" s="22">
        <v>2003</v>
      </c>
      <c r="F12" s="22"/>
      <c r="G12" s="22"/>
      <c r="H12" s="22"/>
      <c r="I12" s="22">
        <v>11</v>
      </c>
      <c r="J12" s="22"/>
      <c r="K12" s="22"/>
      <c r="L12" s="22"/>
      <c r="M12" s="22"/>
      <c r="N12" s="31">
        <f t="shared" si="0"/>
        <v>11</v>
      </c>
    </row>
    <row r="13" spans="1:14" ht="12.75">
      <c r="A13" s="13" t="s">
        <v>55</v>
      </c>
      <c r="B13" s="15" t="s">
        <v>391</v>
      </c>
      <c r="C13" s="15" t="s">
        <v>137</v>
      </c>
      <c r="D13" s="27" t="s">
        <v>35</v>
      </c>
      <c r="E13" s="22">
        <v>2003</v>
      </c>
      <c r="F13" s="18"/>
      <c r="G13" s="18">
        <v>9</v>
      </c>
      <c r="H13" s="18"/>
      <c r="I13" s="18"/>
      <c r="J13" s="18"/>
      <c r="K13" s="18"/>
      <c r="L13" s="18"/>
      <c r="M13" s="18"/>
      <c r="N13" s="31">
        <f t="shared" si="0"/>
        <v>9</v>
      </c>
    </row>
    <row r="14" spans="1:14" ht="12.75">
      <c r="A14" s="13" t="s">
        <v>59</v>
      </c>
      <c r="B14" s="15" t="s">
        <v>392</v>
      </c>
      <c r="C14" s="15" t="s">
        <v>218</v>
      </c>
      <c r="D14" s="27" t="s">
        <v>40</v>
      </c>
      <c r="E14" s="22">
        <v>2004</v>
      </c>
      <c r="F14" s="22"/>
      <c r="G14" s="22"/>
      <c r="H14" s="22"/>
      <c r="I14" s="22">
        <v>7</v>
      </c>
      <c r="J14" s="22"/>
      <c r="K14" s="22"/>
      <c r="L14" s="22"/>
      <c r="M14" s="22"/>
      <c r="N14" s="31">
        <f t="shared" si="0"/>
        <v>7</v>
      </c>
    </row>
    <row r="15" spans="1:14" ht="12.75">
      <c r="A15" s="13" t="s">
        <v>62</v>
      </c>
      <c r="B15" s="15" t="s">
        <v>393</v>
      </c>
      <c r="C15" s="15" t="s">
        <v>394</v>
      </c>
      <c r="D15" s="27" t="s">
        <v>295</v>
      </c>
      <c r="E15" s="22">
        <v>2003</v>
      </c>
      <c r="F15" s="22"/>
      <c r="G15" s="22"/>
      <c r="H15" s="22">
        <v>7</v>
      </c>
      <c r="I15" s="22"/>
      <c r="J15" s="22"/>
      <c r="K15" s="22"/>
      <c r="L15" s="22"/>
      <c r="M15" s="22"/>
      <c r="N15" s="31">
        <f t="shared" si="0"/>
        <v>7</v>
      </c>
    </row>
    <row r="16" spans="1:14" ht="12.75">
      <c r="A16" s="13" t="s">
        <v>65</v>
      </c>
      <c r="B16" s="15" t="s">
        <v>395</v>
      </c>
      <c r="C16" s="15" t="s">
        <v>396</v>
      </c>
      <c r="D16" s="27" t="s">
        <v>397</v>
      </c>
      <c r="E16" s="22" t="s">
        <v>381</v>
      </c>
      <c r="F16" s="22"/>
      <c r="G16" s="22">
        <v>7</v>
      </c>
      <c r="H16" s="22"/>
      <c r="I16" s="22"/>
      <c r="J16" s="22"/>
      <c r="K16" s="22"/>
      <c r="L16" s="22"/>
      <c r="M16" s="22"/>
      <c r="N16" s="31">
        <f t="shared" si="0"/>
        <v>7</v>
      </c>
    </row>
    <row r="17" spans="1:14" ht="12.75">
      <c r="A17" s="13" t="s">
        <v>67</v>
      </c>
      <c r="B17" s="15" t="s">
        <v>398</v>
      </c>
      <c r="C17" s="15" t="s">
        <v>399</v>
      </c>
      <c r="D17" s="27" t="s">
        <v>129</v>
      </c>
      <c r="E17" s="22" t="s">
        <v>381</v>
      </c>
      <c r="F17" s="22"/>
      <c r="G17" s="22">
        <v>3</v>
      </c>
      <c r="H17" s="22"/>
      <c r="I17" s="22">
        <v>3</v>
      </c>
      <c r="J17" s="22"/>
      <c r="K17" s="22"/>
      <c r="L17" s="22"/>
      <c r="M17" s="22"/>
      <c r="N17" s="31">
        <f t="shared" si="0"/>
        <v>6</v>
      </c>
    </row>
    <row r="18" spans="1:14" ht="12.75">
      <c r="A18" s="13" t="s">
        <v>69</v>
      </c>
      <c r="B18" s="15" t="s">
        <v>400</v>
      </c>
      <c r="C18" s="15" t="s">
        <v>137</v>
      </c>
      <c r="D18" s="44"/>
      <c r="E18" s="22">
        <v>2003</v>
      </c>
      <c r="F18" s="22"/>
      <c r="G18" s="22"/>
      <c r="H18" s="22"/>
      <c r="I18" s="22"/>
      <c r="J18" s="22">
        <v>6</v>
      </c>
      <c r="K18" s="22"/>
      <c r="L18" s="22"/>
      <c r="M18" s="22"/>
      <c r="N18" s="31">
        <f t="shared" si="0"/>
        <v>6</v>
      </c>
    </row>
    <row r="19" spans="1:14" ht="12.75">
      <c r="A19" s="13" t="s">
        <v>73</v>
      </c>
      <c r="B19" s="15" t="s">
        <v>401</v>
      </c>
      <c r="C19" s="15" t="s">
        <v>158</v>
      </c>
      <c r="D19" s="27" t="s">
        <v>171</v>
      </c>
      <c r="E19" s="22">
        <v>2004</v>
      </c>
      <c r="F19" s="22">
        <v>6</v>
      </c>
      <c r="G19" s="22"/>
      <c r="H19" s="22"/>
      <c r="I19" s="22"/>
      <c r="J19" s="22"/>
      <c r="K19" s="22"/>
      <c r="L19" s="22"/>
      <c r="M19" s="22"/>
      <c r="N19" s="31">
        <f t="shared" si="0"/>
        <v>6</v>
      </c>
    </row>
    <row r="20" spans="1:14" ht="12.75">
      <c r="A20" s="13" t="s">
        <v>76</v>
      </c>
      <c r="B20" s="15" t="s">
        <v>402</v>
      </c>
      <c r="C20" s="15" t="s">
        <v>128</v>
      </c>
      <c r="D20" s="27" t="s">
        <v>320</v>
      </c>
      <c r="E20" s="22" t="s">
        <v>403</v>
      </c>
      <c r="F20" s="22"/>
      <c r="G20" s="22">
        <v>6</v>
      </c>
      <c r="H20" s="22"/>
      <c r="I20" s="22"/>
      <c r="J20" s="22"/>
      <c r="K20" s="22"/>
      <c r="L20" s="22"/>
      <c r="M20" s="22"/>
      <c r="N20" s="31">
        <f t="shared" si="0"/>
        <v>6</v>
      </c>
    </row>
    <row r="21" spans="1:14" ht="12.75">
      <c r="A21" s="13" t="s">
        <v>79</v>
      </c>
      <c r="B21" s="15" t="s">
        <v>404</v>
      </c>
      <c r="C21" s="15" t="s">
        <v>405</v>
      </c>
      <c r="D21" s="27" t="s">
        <v>406</v>
      </c>
      <c r="E21" s="22">
        <v>2004</v>
      </c>
      <c r="F21" s="22"/>
      <c r="G21" s="22"/>
      <c r="H21" s="22"/>
      <c r="I21" s="22">
        <v>5</v>
      </c>
      <c r="J21" s="22"/>
      <c r="K21" s="22"/>
      <c r="L21" s="22"/>
      <c r="M21" s="22"/>
      <c r="N21" s="31">
        <f t="shared" si="0"/>
        <v>5</v>
      </c>
    </row>
    <row r="22" spans="1:14" ht="12.75">
      <c r="A22" s="13" t="s">
        <v>83</v>
      </c>
      <c r="B22" s="15" t="s">
        <v>407</v>
      </c>
      <c r="C22" s="15" t="s">
        <v>408</v>
      </c>
      <c r="D22" s="27" t="s">
        <v>129</v>
      </c>
      <c r="E22" s="22" t="s">
        <v>403</v>
      </c>
      <c r="F22" s="22"/>
      <c r="G22" s="22">
        <v>1</v>
      </c>
      <c r="H22" s="22"/>
      <c r="I22" s="22">
        <v>4</v>
      </c>
      <c r="J22" s="22"/>
      <c r="K22" s="22"/>
      <c r="L22" s="22"/>
      <c r="M22" s="22"/>
      <c r="N22" s="31">
        <f t="shared" si="0"/>
        <v>5</v>
      </c>
    </row>
    <row r="23" spans="1:14" ht="12.75">
      <c r="A23" s="13" t="s">
        <v>87</v>
      </c>
      <c r="B23" s="15" t="s">
        <v>409</v>
      </c>
      <c r="C23" s="15" t="s">
        <v>158</v>
      </c>
      <c r="D23" s="44" t="s">
        <v>129</v>
      </c>
      <c r="E23" s="22">
        <v>2004</v>
      </c>
      <c r="F23" s="22"/>
      <c r="G23" s="22"/>
      <c r="H23" s="22"/>
      <c r="I23" s="22"/>
      <c r="J23" s="22">
        <v>5</v>
      </c>
      <c r="K23" s="22"/>
      <c r="L23" s="22"/>
      <c r="M23" s="22"/>
      <c r="N23" s="31">
        <f t="shared" si="0"/>
        <v>5</v>
      </c>
    </row>
    <row r="24" spans="1:14" ht="12.75">
      <c r="A24" s="13" t="s">
        <v>89</v>
      </c>
      <c r="B24" s="15" t="s">
        <v>410</v>
      </c>
      <c r="C24" s="15" t="s">
        <v>128</v>
      </c>
      <c r="D24" s="27" t="s">
        <v>305</v>
      </c>
      <c r="E24" s="22">
        <v>2003</v>
      </c>
      <c r="F24" s="22"/>
      <c r="G24" s="22"/>
      <c r="H24" s="22">
        <v>5</v>
      </c>
      <c r="I24" s="22"/>
      <c r="J24" s="22"/>
      <c r="K24" s="22"/>
      <c r="L24" s="22"/>
      <c r="M24" s="22"/>
      <c r="N24" s="31">
        <f t="shared" si="0"/>
        <v>5</v>
      </c>
    </row>
    <row r="25" spans="1:14" ht="12.75">
      <c r="A25" s="13" t="s">
        <v>91</v>
      </c>
      <c r="B25" s="15" t="s">
        <v>411</v>
      </c>
      <c r="C25" s="15" t="s">
        <v>218</v>
      </c>
      <c r="D25" s="27" t="s">
        <v>324</v>
      </c>
      <c r="E25" s="22" t="s">
        <v>403</v>
      </c>
      <c r="F25" s="22"/>
      <c r="G25" s="22">
        <v>5</v>
      </c>
      <c r="H25" s="22"/>
      <c r="I25" s="22"/>
      <c r="J25" s="22"/>
      <c r="K25" s="22"/>
      <c r="L25" s="22"/>
      <c r="M25" s="22"/>
      <c r="N25" s="31">
        <f t="shared" si="0"/>
        <v>5</v>
      </c>
    </row>
    <row r="26" spans="1:14" ht="12.75">
      <c r="A26" s="13" t="s">
        <v>94</v>
      </c>
      <c r="B26" s="15" t="s">
        <v>412</v>
      </c>
      <c r="C26" s="15" t="s">
        <v>237</v>
      </c>
      <c r="D26" s="44"/>
      <c r="E26" s="22">
        <v>2003</v>
      </c>
      <c r="F26" s="22"/>
      <c r="G26" s="22"/>
      <c r="H26" s="22"/>
      <c r="I26" s="22"/>
      <c r="J26" s="22">
        <v>4</v>
      </c>
      <c r="K26" s="22"/>
      <c r="L26" s="22"/>
      <c r="M26" s="22"/>
      <c r="N26" s="31">
        <f t="shared" si="0"/>
        <v>4</v>
      </c>
    </row>
    <row r="27" spans="1:14" ht="12.75">
      <c r="A27" s="13" t="s">
        <v>97</v>
      </c>
      <c r="B27" s="15" t="s">
        <v>413</v>
      </c>
      <c r="C27" s="15" t="s">
        <v>394</v>
      </c>
      <c r="D27" s="27" t="s">
        <v>19</v>
      </c>
      <c r="E27" s="22">
        <v>2003</v>
      </c>
      <c r="F27" s="18">
        <v>3</v>
      </c>
      <c r="G27" s="18"/>
      <c r="H27" s="18"/>
      <c r="I27" s="18"/>
      <c r="J27" s="18"/>
      <c r="K27" s="18"/>
      <c r="L27" s="18"/>
      <c r="M27" s="18"/>
      <c r="N27" s="31">
        <f t="shared" si="0"/>
        <v>3</v>
      </c>
    </row>
    <row r="28" spans="1:14" ht="12.75">
      <c r="A28" s="13" t="s">
        <v>99</v>
      </c>
      <c r="B28" s="15" t="s">
        <v>414</v>
      </c>
      <c r="C28" s="15" t="s">
        <v>415</v>
      </c>
      <c r="D28" s="27" t="s">
        <v>416</v>
      </c>
      <c r="E28" s="22">
        <v>2004</v>
      </c>
      <c r="F28" s="22"/>
      <c r="G28" s="22"/>
      <c r="H28" s="22">
        <v>3</v>
      </c>
      <c r="I28" s="22"/>
      <c r="J28" s="22"/>
      <c r="K28" s="22"/>
      <c r="L28" s="22"/>
      <c r="M28" s="22"/>
      <c r="N28" s="31">
        <f t="shared" si="0"/>
        <v>3</v>
      </c>
    </row>
    <row r="29" spans="1:14" ht="12.75">
      <c r="A29" s="13" t="s">
        <v>102</v>
      </c>
      <c r="B29" s="15" t="s">
        <v>417</v>
      </c>
      <c r="C29" s="15" t="s">
        <v>418</v>
      </c>
      <c r="D29" s="44" t="s">
        <v>40</v>
      </c>
      <c r="E29" s="22">
        <v>2004</v>
      </c>
      <c r="F29" s="22"/>
      <c r="G29" s="22"/>
      <c r="H29" s="22"/>
      <c r="I29" s="22"/>
      <c r="J29" s="22">
        <v>3</v>
      </c>
      <c r="K29" s="22"/>
      <c r="L29" s="22"/>
      <c r="M29" s="22"/>
      <c r="N29" s="31">
        <f t="shared" si="0"/>
        <v>3</v>
      </c>
    </row>
    <row r="30" spans="1:14" ht="12.75">
      <c r="A30" s="13" t="s">
        <v>105</v>
      </c>
      <c r="B30" s="15" t="s">
        <v>419</v>
      </c>
      <c r="C30" s="15" t="s">
        <v>156</v>
      </c>
      <c r="D30" s="27" t="s">
        <v>324</v>
      </c>
      <c r="E30" s="22" t="s">
        <v>403</v>
      </c>
      <c r="F30" s="22"/>
      <c r="G30" s="22">
        <v>2</v>
      </c>
      <c r="H30" s="22"/>
      <c r="I30" s="22"/>
      <c r="J30" s="22"/>
      <c r="K30" s="22"/>
      <c r="L30" s="22"/>
      <c r="M30" s="22"/>
      <c r="N30" s="31">
        <f t="shared" si="0"/>
        <v>2</v>
      </c>
    </row>
    <row r="31" spans="1:14" ht="12.75">
      <c r="A31" s="13" t="s">
        <v>108</v>
      </c>
      <c r="B31" s="15" t="s">
        <v>420</v>
      </c>
      <c r="C31" s="15" t="s">
        <v>131</v>
      </c>
      <c r="D31" s="44"/>
      <c r="E31" s="22">
        <v>2004</v>
      </c>
      <c r="F31" s="22"/>
      <c r="G31" s="22"/>
      <c r="H31" s="22"/>
      <c r="I31" s="22"/>
      <c r="J31" s="22">
        <v>2</v>
      </c>
      <c r="K31" s="22"/>
      <c r="L31" s="22"/>
      <c r="M31" s="22"/>
      <c r="N31" s="31">
        <f t="shared" si="0"/>
        <v>2</v>
      </c>
    </row>
    <row r="32" spans="1:14" ht="12.75">
      <c r="A32" s="13" t="s">
        <v>109</v>
      </c>
      <c r="B32" s="15" t="s">
        <v>421</v>
      </c>
      <c r="C32" s="15" t="s">
        <v>422</v>
      </c>
      <c r="D32" s="27" t="s">
        <v>171</v>
      </c>
      <c r="E32" s="22">
        <v>2003</v>
      </c>
      <c r="F32" s="22">
        <v>2</v>
      </c>
      <c r="G32" s="22"/>
      <c r="H32" s="22"/>
      <c r="I32" s="22"/>
      <c r="J32" s="22"/>
      <c r="K32" s="22"/>
      <c r="L32" s="22"/>
      <c r="M32" s="22"/>
      <c r="N32" s="31">
        <f t="shared" si="0"/>
        <v>2</v>
      </c>
    </row>
    <row r="33" spans="1:14" ht="12.75">
      <c r="A33" s="13" t="s">
        <v>112</v>
      </c>
      <c r="B33" s="15" t="s">
        <v>423</v>
      </c>
      <c r="C33" s="15" t="s">
        <v>261</v>
      </c>
      <c r="D33" s="27" t="s">
        <v>44</v>
      </c>
      <c r="E33" s="22">
        <v>2003</v>
      </c>
      <c r="F33" s="22">
        <v>1</v>
      </c>
      <c r="G33" s="22"/>
      <c r="H33" s="22"/>
      <c r="I33" s="22"/>
      <c r="J33" s="22"/>
      <c r="K33" s="22"/>
      <c r="L33" s="22"/>
      <c r="M33" s="22"/>
      <c r="N33" s="31">
        <f t="shared" si="0"/>
        <v>1</v>
      </c>
    </row>
  </sheetData>
  <sheetProtection/>
  <mergeCells count="1">
    <mergeCell ref="A1:N1"/>
  </mergeCells>
  <printOptions/>
  <pageMargins left="0.42986111111111114" right="0.4201388888888889" top="1.0527777777777778" bottom="1.0527777777777778" header="0.5118055555555556" footer="0.5118055555555556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B30" sqref="B30"/>
    </sheetView>
  </sheetViews>
  <sheetFormatPr defaultColWidth="11.57421875" defaultRowHeight="12.75"/>
  <cols>
    <col min="1" max="1" width="7.28125" style="1" customWidth="1"/>
    <col min="2" max="2" width="15.00390625" style="0" customWidth="1"/>
    <col min="3" max="3" width="11.57421875" style="0" customWidth="1"/>
    <col min="4" max="4" width="26.57421875" style="2" customWidth="1"/>
    <col min="5" max="5" width="8.00390625" style="3" customWidth="1"/>
    <col min="6" max="6" width="8.42187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8515625" style="3" customWidth="1"/>
    <col min="11" max="11" width="8.8515625" style="3" customWidth="1"/>
    <col min="12" max="12" width="8.421875" style="3" customWidth="1"/>
    <col min="13" max="13" width="9.8515625" style="3" customWidth="1"/>
    <col min="14" max="14" width="8.8515625" style="29" customWidth="1"/>
    <col min="15" max="15" width="6.8515625" style="3" customWidth="1"/>
    <col min="16" max="16" width="16.140625" style="0" customWidth="1"/>
  </cols>
  <sheetData>
    <row r="1" spans="1:14" ht="15">
      <c r="A1" s="64" t="s">
        <v>424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56" s="12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8" t="s">
        <v>13</v>
      </c>
      <c r="N2" s="11" t="s">
        <v>14</v>
      </c>
      <c r="O2" s="30" t="s">
        <v>15</v>
      </c>
      <c r="IV2"/>
    </row>
    <row r="3" spans="1:18" ht="12.75">
      <c r="A3" s="13" t="s">
        <v>16</v>
      </c>
      <c r="B3" s="15" t="s">
        <v>425</v>
      </c>
      <c r="C3" s="15" t="s">
        <v>107</v>
      </c>
      <c r="D3" s="27" t="s">
        <v>19</v>
      </c>
      <c r="E3" s="22">
        <v>2002</v>
      </c>
      <c r="F3" s="22">
        <v>14</v>
      </c>
      <c r="G3" s="22">
        <v>11</v>
      </c>
      <c r="H3" s="22">
        <v>14</v>
      </c>
      <c r="I3" s="22">
        <v>14</v>
      </c>
      <c r="J3" s="22"/>
      <c r="K3" s="22"/>
      <c r="L3" s="22"/>
      <c r="M3" s="22"/>
      <c r="N3" s="31">
        <f aca="true" t="shared" si="0" ref="N3:N29">F3+G3+H3+I3+J3+K3+L3+M3</f>
        <v>53</v>
      </c>
      <c r="O3" s="20"/>
      <c r="P3" s="20"/>
      <c r="Q3" s="21"/>
      <c r="R3" s="20"/>
    </row>
    <row r="4" spans="1:18" ht="12.75">
      <c r="A4" s="13" t="s">
        <v>20</v>
      </c>
      <c r="B4" s="32" t="s">
        <v>426</v>
      </c>
      <c r="C4" s="32" t="s">
        <v>357</v>
      </c>
      <c r="D4" s="33" t="s">
        <v>164</v>
      </c>
      <c r="E4" s="26">
        <v>2001</v>
      </c>
      <c r="F4" s="26">
        <v>7</v>
      </c>
      <c r="G4" s="26">
        <v>5</v>
      </c>
      <c r="H4" s="26">
        <v>11</v>
      </c>
      <c r="I4" s="26">
        <v>9</v>
      </c>
      <c r="J4" s="26">
        <v>11</v>
      </c>
      <c r="K4" s="26"/>
      <c r="L4" s="26"/>
      <c r="M4" s="26"/>
      <c r="N4" s="31">
        <f t="shared" si="0"/>
        <v>43</v>
      </c>
      <c r="O4" s="20"/>
      <c r="P4" s="20"/>
      <c r="Q4" s="21"/>
      <c r="R4" s="20"/>
    </row>
    <row r="5" spans="1:14" ht="12.75">
      <c r="A5" s="13" t="s">
        <v>24</v>
      </c>
      <c r="B5" s="39" t="s">
        <v>427</v>
      </c>
      <c r="C5" s="15" t="s">
        <v>26</v>
      </c>
      <c r="D5" s="39" t="s">
        <v>164</v>
      </c>
      <c r="E5" s="41">
        <v>2001</v>
      </c>
      <c r="F5" s="26">
        <v>9</v>
      </c>
      <c r="G5" s="26"/>
      <c r="H5" s="26">
        <v>9</v>
      </c>
      <c r="I5" s="26">
        <v>11</v>
      </c>
      <c r="J5" s="26">
        <v>9</v>
      </c>
      <c r="K5" s="26"/>
      <c r="L5" s="26"/>
      <c r="M5" s="26"/>
      <c r="N5" s="31">
        <f t="shared" si="0"/>
        <v>38</v>
      </c>
    </row>
    <row r="6" spans="1:14" ht="12.75">
      <c r="A6" s="13" t="s">
        <v>28</v>
      </c>
      <c r="B6" s="15" t="s">
        <v>428</v>
      </c>
      <c r="C6" s="15" t="s">
        <v>429</v>
      </c>
      <c r="D6" s="27" t="s">
        <v>44</v>
      </c>
      <c r="E6" s="22">
        <v>2002</v>
      </c>
      <c r="F6" s="22">
        <v>11</v>
      </c>
      <c r="G6" s="22"/>
      <c r="H6" s="22">
        <v>6</v>
      </c>
      <c r="I6" s="22"/>
      <c r="J6" s="22"/>
      <c r="K6" s="22"/>
      <c r="L6" s="22"/>
      <c r="M6" s="22"/>
      <c r="N6" s="31">
        <f t="shared" si="0"/>
        <v>17</v>
      </c>
    </row>
    <row r="7" spans="1:14" ht="12.75">
      <c r="A7" s="13" t="s">
        <v>32</v>
      </c>
      <c r="B7" s="15" t="s">
        <v>430</v>
      </c>
      <c r="C7" s="15" t="s">
        <v>168</v>
      </c>
      <c r="D7" s="27" t="s">
        <v>129</v>
      </c>
      <c r="E7" s="22">
        <v>2001</v>
      </c>
      <c r="F7" s="26"/>
      <c r="G7" s="26">
        <v>2</v>
      </c>
      <c r="H7" s="26">
        <v>3</v>
      </c>
      <c r="I7" s="26">
        <v>4</v>
      </c>
      <c r="J7" s="26">
        <v>5</v>
      </c>
      <c r="K7" s="26"/>
      <c r="L7" s="26"/>
      <c r="M7" s="26"/>
      <c r="N7" s="31">
        <f t="shared" si="0"/>
        <v>14</v>
      </c>
    </row>
    <row r="8" spans="1:14" ht="12.75">
      <c r="A8" s="13" t="s">
        <v>37</v>
      </c>
      <c r="B8" s="15" t="s">
        <v>431</v>
      </c>
      <c r="C8" s="15" t="s">
        <v>198</v>
      </c>
      <c r="D8" s="44" t="s">
        <v>285</v>
      </c>
      <c r="E8" s="22">
        <v>2002</v>
      </c>
      <c r="F8" s="22"/>
      <c r="G8" s="22"/>
      <c r="H8" s="22"/>
      <c r="I8" s="22"/>
      <c r="J8" s="22">
        <v>14</v>
      </c>
      <c r="K8" s="22"/>
      <c r="L8" s="22"/>
      <c r="M8" s="22"/>
      <c r="N8" s="31">
        <f t="shared" si="0"/>
        <v>14</v>
      </c>
    </row>
    <row r="9" spans="1:14" ht="12.75">
      <c r="A9" s="13" t="s">
        <v>41</v>
      </c>
      <c r="B9" s="15" t="s">
        <v>432</v>
      </c>
      <c r="C9" s="15" t="s">
        <v>357</v>
      </c>
      <c r="D9" s="27" t="s">
        <v>433</v>
      </c>
      <c r="E9" s="22" t="s">
        <v>434</v>
      </c>
      <c r="F9" s="22"/>
      <c r="G9" s="22">
        <v>14</v>
      </c>
      <c r="H9" s="22"/>
      <c r="I9" s="22"/>
      <c r="J9" s="22"/>
      <c r="K9" s="22"/>
      <c r="L9" s="22"/>
      <c r="M9" s="22"/>
      <c r="N9" s="31">
        <f t="shared" si="0"/>
        <v>14</v>
      </c>
    </row>
    <row r="10" spans="1:14" ht="12.75">
      <c r="A10" s="13" t="s">
        <v>45</v>
      </c>
      <c r="B10" s="15" t="s">
        <v>435</v>
      </c>
      <c r="C10" s="15" t="s">
        <v>78</v>
      </c>
      <c r="D10" s="27" t="s">
        <v>363</v>
      </c>
      <c r="E10" s="22" t="s">
        <v>436</v>
      </c>
      <c r="F10" s="22"/>
      <c r="G10" s="22">
        <v>7</v>
      </c>
      <c r="H10" s="22">
        <v>7</v>
      </c>
      <c r="I10" s="22"/>
      <c r="J10" s="22"/>
      <c r="K10" s="22"/>
      <c r="L10" s="22"/>
      <c r="M10" s="22"/>
      <c r="N10" s="31">
        <f t="shared" si="0"/>
        <v>14</v>
      </c>
    </row>
    <row r="11" spans="1:14" ht="12.75">
      <c r="A11" s="13" t="s">
        <v>49</v>
      </c>
      <c r="B11" s="15" t="s">
        <v>437</v>
      </c>
      <c r="C11" s="15" t="s">
        <v>117</v>
      </c>
      <c r="D11" s="27" t="s">
        <v>19</v>
      </c>
      <c r="E11" s="22">
        <v>2001</v>
      </c>
      <c r="F11" s="26"/>
      <c r="G11" s="26">
        <v>3</v>
      </c>
      <c r="H11" s="26">
        <v>4</v>
      </c>
      <c r="I11" s="26">
        <v>6</v>
      </c>
      <c r="J11" s="26"/>
      <c r="K11" s="26"/>
      <c r="L11" s="26"/>
      <c r="M11" s="26"/>
      <c r="N11" s="31">
        <f t="shared" si="0"/>
        <v>13</v>
      </c>
    </row>
    <row r="12" spans="1:14" ht="12.75">
      <c r="A12" s="13" t="s">
        <v>52</v>
      </c>
      <c r="B12" s="15" t="s">
        <v>438</v>
      </c>
      <c r="C12" s="15" t="s">
        <v>439</v>
      </c>
      <c r="D12" s="27" t="s">
        <v>440</v>
      </c>
      <c r="E12" s="22" t="s">
        <v>434</v>
      </c>
      <c r="F12" s="22"/>
      <c r="G12" s="22">
        <v>9</v>
      </c>
      <c r="H12" s="22"/>
      <c r="I12" s="22"/>
      <c r="J12" s="22"/>
      <c r="K12" s="22"/>
      <c r="L12" s="22"/>
      <c r="M12" s="22"/>
      <c r="N12" s="31">
        <f t="shared" si="0"/>
        <v>9</v>
      </c>
    </row>
    <row r="13" spans="1:14" ht="12.75">
      <c r="A13" s="13" t="s">
        <v>55</v>
      </c>
      <c r="B13" s="15" t="s">
        <v>441</v>
      </c>
      <c r="C13" s="15" t="s">
        <v>198</v>
      </c>
      <c r="D13" s="44" t="s">
        <v>285</v>
      </c>
      <c r="E13" s="22">
        <v>2001</v>
      </c>
      <c r="F13" s="22"/>
      <c r="G13" s="22"/>
      <c r="H13" s="22"/>
      <c r="I13" s="22"/>
      <c r="J13" s="22">
        <v>7</v>
      </c>
      <c r="K13" s="22"/>
      <c r="L13" s="22"/>
      <c r="M13" s="22"/>
      <c r="N13" s="31">
        <f t="shared" si="0"/>
        <v>7</v>
      </c>
    </row>
    <row r="14" spans="1:14" ht="12.75">
      <c r="A14" s="13" t="s">
        <v>59</v>
      </c>
      <c r="B14" s="32" t="s">
        <v>442</v>
      </c>
      <c r="C14" s="32" t="s">
        <v>43</v>
      </c>
      <c r="D14" s="33" t="s">
        <v>129</v>
      </c>
      <c r="E14" s="26">
        <v>2002</v>
      </c>
      <c r="F14" s="22"/>
      <c r="G14" s="22"/>
      <c r="H14" s="22"/>
      <c r="I14" s="22">
        <v>7</v>
      </c>
      <c r="J14" s="22"/>
      <c r="K14" s="22"/>
      <c r="L14" s="22"/>
      <c r="M14" s="22"/>
      <c r="N14" s="31">
        <f t="shared" si="0"/>
        <v>7</v>
      </c>
    </row>
    <row r="15" spans="1:14" ht="12.75">
      <c r="A15" s="13" t="s">
        <v>62</v>
      </c>
      <c r="B15" s="15" t="s">
        <v>443</v>
      </c>
      <c r="C15" s="15" t="s">
        <v>357</v>
      </c>
      <c r="D15" s="27" t="s">
        <v>19</v>
      </c>
      <c r="E15" s="22">
        <v>2001</v>
      </c>
      <c r="F15" s="26">
        <v>6</v>
      </c>
      <c r="G15" s="26"/>
      <c r="H15" s="26"/>
      <c r="I15" s="26"/>
      <c r="J15" s="26"/>
      <c r="K15" s="26"/>
      <c r="L15" s="26"/>
      <c r="M15" s="26"/>
      <c r="N15" s="31">
        <f t="shared" si="0"/>
        <v>6</v>
      </c>
    </row>
    <row r="16" spans="1:14" ht="12.75">
      <c r="A16" s="13" t="s">
        <v>65</v>
      </c>
      <c r="B16" s="15" t="s">
        <v>444</v>
      </c>
      <c r="C16" s="15" t="s">
        <v>107</v>
      </c>
      <c r="D16" s="44" t="s">
        <v>285</v>
      </c>
      <c r="E16" s="22">
        <v>2002</v>
      </c>
      <c r="F16" s="22"/>
      <c r="G16" s="22"/>
      <c r="H16" s="22"/>
      <c r="I16" s="22"/>
      <c r="J16" s="22">
        <v>6</v>
      </c>
      <c r="K16" s="22"/>
      <c r="L16" s="22"/>
      <c r="M16" s="22"/>
      <c r="N16" s="31">
        <f t="shared" si="0"/>
        <v>6</v>
      </c>
    </row>
    <row r="17" spans="1:14" ht="12.75">
      <c r="A17" s="13" t="s">
        <v>67</v>
      </c>
      <c r="B17" s="15" t="s">
        <v>445</v>
      </c>
      <c r="C17" s="15" t="s">
        <v>446</v>
      </c>
      <c r="D17" s="27" t="s">
        <v>363</v>
      </c>
      <c r="E17" s="22" t="s">
        <v>436</v>
      </c>
      <c r="F17" s="22"/>
      <c r="G17" s="22">
        <v>6</v>
      </c>
      <c r="H17" s="22"/>
      <c r="I17" s="22"/>
      <c r="J17" s="22"/>
      <c r="K17" s="22"/>
      <c r="L17" s="22"/>
      <c r="M17" s="22"/>
      <c r="N17" s="31">
        <f t="shared" si="0"/>
        <v>6</v>
      </c>
    </row>
    <row r="18" spans="1:14" ht="12.75">
      <c r="A18" s="13" t="s">
        <v>69</v>
      </c>
      <c r="B18" s="32" t="s">
        <v>447</v>
      </c>
      <c r="C18" s="32" t="s">
        <v>78</v>
      </c>
      <c r="D18" s="33" t="s">
        <v>305</v>
      </c>
      <c r="E18" s="26">
        <v>2001</v>
      </c>
      <c r="F18" s="22"/>
      <c r="G18" s="22"/>
      <c r="H18" s="22">
        <v>5</v>
      </c>
      <c r="I18" s="22"/>
      <c r="J18" s="22"/>
      <c r="K18" s="22"/>
      <c r="L18" s="22"/>
      <c r="M18" s="22"/>
      <c r="N18" s="31">
        <f t="shared" si="0"/>
        <v>5</v>
      </c>
    </row>
    <row r="19" spans="1:14" ht="12.75">
      <c r="A19" s="13" t="s">
        <v>73</v>
      </c>
      <c r="B19" s="32" t="s">
        <v>448</v>
      </c>
      <c r="C19" s="32" t="s">
        <v>446</v>
      </c>
      <c r="D19" s="33" t="s">
        <v>19</v>
      </c>
      <c r="E19" s="26">
        <v>2002</v>
      </c>
      <c r="F19" s="22"/>
      <c r="G19" s="22"/>
      <c r="H19" s="22"/>
      <c r="I19" s="22">
        <v>5</v>
      </c>
      <c r="J19" s="22"/>
      <c r="K19" s="22"/>
      <c r="L19" s="22"/>
      <c r="M19" s="22"/>
      <c r="N19" s="31">
        <f t="shared" si="0"/>
        <v>5</v>
      </c>
    </row>
    <row r="20" spans="1:14" ht="12.75">
      <c r="A20" s="13" t="s">
        <v>76</v>
      </c>
      <c r="B20" s="15" t="s">
        <v>449</v>
      </c>
      <c r="C20" s="15" t="s">
        <v>54</v>
      </c>
      <c r="D20" s="27" t="s">
        <v>19</v>
      </c>
      <c r="E20" s="22">
        <v>2001</v>
      </c>
      <c r="F20" s="26">
        <v>5</v>
      </c>
      <c r="G20" s="26"/>
      <c r="H20" s="26"/>
      <c r="I20" s="26"/>
      <c r="J20" s="26"/>
      <c r="K20" s="26"/>
      <c r="L20" s="26"/>
      <c r="M20" s="26"/>
      <c r="N20" s="31">
        <f t="shared" si="0"/>
        <v>5</v>
      </c>
    </row>
    <row r="21" spans="1:14" ht="12.75">
      <c r="A21" s="13" t="s">
        <v>79</v>
      </c>
      <c r="B21" s="15" t="s">
        <v>450</v>
      </c>
      <c r="C21" s="15" t="s">
        <v>176</v>
      </c>
      <c r="D21" s="27"/>
      <c r="E21" s="22" t="s">
        <v>434</v>
      </c>
      <c r="F21" s="22"/>
      <c r="G21" s="22">
        <v>4</v>
      </c>
      <c r="H21" s="22"/>
      <c r="I21" s="22"/>
      <c r="J21" s="22"/>
      <c r="K21" s="22"/>
      <c r="L21" s="22"/>
      <c r="M21" s="22"/>
      <c r="N21" s="31">
        <f t="shared" si="0"/>
        <v>4</v>
      </c>
    </row>
    <row r="22" spans="1:14" ht="12.75">
      <c r="A22" s="13" t="s">
        <v>83</v>
      </c>
      <c r="B22" s="15" t="s">
        <v>451</v>
      </c>
      <c r="C22" s="15" t="s">
        <v>26</v>
      </c>
      <c r="D22" s="27" t="s">
        <v>44</v>
      </c>
      <c r="E22" s="22">
        <v>2002</v>
      </c>
      <c r="F22" s="22">
        <v>4</v>
      </c>
      <c r="G22" s="22"/>
      <c r="H22" s="22"/>
      <c r="I22" s="22"/>
      <c r="J22" s="22"/>
      <c r="K22" s="22"/>
      <c r="L22" s="22"/>
      <c r="M22" s="22"/>
      <c r="N22" s="31">
        <f t="shared" si="0"/>
        <v>4</v>
      </c>
    </row>
    <row r="23" spans="1:14" ht="12.75">
      <c r="A23" s="13" t="s">
        <v>87</v>
      </c>
      <c r="B23" s="15" t="s">
        <v>452</v>
      </c>
      <c r="C23" s="15" t="s">
        <v>117</v>
      </c>
      <c r="D23" s="27" t="s">
        <v>44</v>
      </c>
      <c r="E23" s="22">
        <v>2002</v>
      </c>
      <c r="F23" s="22">
        <v>3</v>
      </c>
      <c r="G23" s="22"/>
      <c r="H23" s="22"/>
      <c r="I23" s="22"/>
      <c r="J23" s="22"/>
      <c r="K23" s="22"/>
      <c r="L23" s="22"/>
      <c r="M23" s="22"/>
      <c r="N23" s="31">
        <f t="shared" si="0"/>
        <v>3</v>
      </c>
    </row>
    <row r="24" spans="1:14" ht="12.75">
      <c r="A24" s="13" t="s">
        <v>89</v>
      </c>
      <c r="B24" s="15" t="s">
        <v>453</v>
      </c>
      <c r="C24" s="15" t="s">
        <v>176</v>
      </c>
      <c r="D24" s="27" t="s">
        <v>129</v>
      </c>
      <c r="E24" s="22">
        <v>2002</v>
      </c>
      <c r="F24" s="22"/>
      <c r="G24" s="22"/>
      <c r="H24" s="22"/>
      <c r="I24" s="22">
        <v>3</v>
      </c>
      <c r="J24" s="22"/>
      <c r="K24" s="22"/>
      <c r="L24" s="22"/>
      <c r="M24" s="22"/>
      <c r="N24" s="31">
        <f t="shared" si="0"/>
        <v>3</v>
      </c>
    </row>
    <row r="25" spans="1:14" ht="12.75">
      <c r="A25" s="13" t="s">
        <v>91</v>
      </c>
      <c r="B25" s="32" t="s">
        <v>454</v>
      </c>
      <c r="C25" s="32" t="s">
        <v>117</v>
      </c>
      <c r="D25" s="33" t="s">
        <v>23</v>
      </c>
      <c r="E25" s="26">
        <v>2001</v>
      </c>
      <c r="F25" s="22"/>
      <c r="G25" s="22"/>
      <c r="H25" s="22">
        <v>2</v>
      </c>
      <c r="I25" s="22"/>
      <c r="J25" s="22"/>
      <c r="K25" s="22"/>
      <c r="L25" s="22"/>
      <c r="M25" s="22"/>
      <c r="N25" s="31">
        <f t="shared" si="0"/>
        <v>2</v>
      </c>
    </row>
    <row r="26" spans="1:14" ht="12.75">
      <c r="A26" s="13" t="s">
        <v>94</v>
      </c>
      <c r="B26" s="15" t="s">
        <v>455</v>
      </c>
      <c r="C26" s="15" t="s">
        <v>365</v>
      </c>
      <c r="D26" s="27" t="s">
        <v>44</v>
      </c>
      <c r="E26" s="22">
        <v>2002</v>
      </c>
      <c r="F26" s="22">
        <v>2</v>
      </c>
      <c r="G26" s="22"/>
      <c r="H26" s="22"/>
      <c r="I26" s="22"/>
      <c r="J26" s="22"/>
      <c r="K26" s="22"/>
      <c r="L26" s="22"/>
      <c r="M26" s="22"/>
      <c r="N26" s="31">
        <f t="shared" si="0"/>
        <v>2</v>
      </c>
    </row>
    <row r="27" spans="1:14" ht="12.75">
      <c r="A27" s="13" t="s">
        <v>97</v>
      </c>
      <c r="B27" s="15" t="s">
        <v>456</v>
      </c>
      <c r="C27" s="15" t="s">
        <v>111</v>
      </c>
      <c r="D27" s="27" t="s">
        <v>280</v>
      </c>
      <c r="E27" s="22">
        <v>2002</v>
      </c>
      <c r="F27" s="22"/>
      <c r="G27" s="22"/>
      <c r="H27" s="22"/>
      <c r="I27" s="22">
        <v>2</v>
      </c>
      <c r="J27" s="22"/>
      <c r="K27" s="22"/>
      <c r="L27" s="22"/>
      <c r="M27" s="22"/>
      <c r="N27" s="31">
        <f t="shared" si="0"/>
        <v>2</v>
      </c>
    </row>
    <row r="28" spans="1:14" ht="12.75">
      <c r="A28" s="13" t="s">
        <v>99</v>
      </c>
      <c r="B28" s="15" t="s">
        <v>170</v>
      </c>
      <c r="C28" s="15" t="s">
        <v>166</v>
      </c>
      <c r="D28" s="27"/>
      <c r="E28" s="22" t="s">
        <v>436</v>
      </c>
      <c r="F28" s="22"/>
      <c r="G28" s="22">
        <v>1</v>
      </c>
      <c r="H28" s="22"/>
      <c r="I28" s="22"/>
      <c r="J28" s="22"/>
      <c r="K28" s="22"/>
      <c r="L28" s="22"/>
      <c r="M28" s="22"/>
      <c r="N28" s="31">
        <f t="shared" si="0"/>
        <v>1</v>
      </c>
    </row>
    <row r="29" spans="1:14" ht="12.75">
      <c r="A29" s="13" t="s">
        <v>102</v>
      </c>
      <c r="B29" s="15" t="s">
        <v>457</v>
      </c>
      <c r="C29" s="15" t="s">
        <v>26</v>
      </c>
      <c r="D29" s="27" t="s">
        <v>235</v>
      </c>
      <c r="E29" s="22">
        <v>2001</v>
      </c>
      <c r="F29" s="22">
        <v>1</v>
      </c>
      <c r="G29" s="22"/>
      <c r="H29" s="22"/>
      <c r="I29" s="22"/>
      <c r="J29" s="22"/>
      <c r="K29" s="22"/>
      <c r="L29" s="22"/>
      <c r="M29" s="22"/>
      <c r="N29" s="31">
        <f t="shared" si="0"/>
        <v>1</v>
      </c>
    </row>
  </sheetData>
  <sheetProtection/>
  <mergeCells count="1">
    <mergeCell ref="A1:N1"/>
  </mergeCells>
  <printOptions/>
  <pageMargins left="0.45" right="0.5298611111111111" top="1.0527777777777778" bottom="1.0527777777777778" header="0.5118055555555556" footer="0.5118055555555556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muskova</dc:creator>
  <cp:keywords/>
  <dc:description/>
  <cp:lastModifiedBy>ZCU Plzen</cp:lastModifiedBy>
  <dcterms:created xsi:type="dcterms:W3CDTF">2016-09-26T14:58:05Z</dcterms:created>
  <dcterms:modified xsi:type="dcterms:W3CDTF">2016-09-26T14:59:04Z</dcterms:modified>
  <cp:category/>
  <cp:version/>
  <cp:contentType/>
  <cp:contentStatus/>
</cp:coreProperties>
</file>